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isaaf-my.sharepoint.com/personal/siran_yeganyan_isaa_am/Documents/Documents/GITS/00_ISAA_PRJ/03_Market Sounding/02_REOI/"/>
    </mc:Choice>
  </mc:AlternateContent>
  <xr:revisionPtr revIDLastSave="0" documentId="8_{E7E4EFDE-4BDB-43A2-A2BA-CE1EBF27A14D}" xr6:coauthVersionLast="47" xr6:coauthVersionMax="47" xr10:uidLastSave="{00000000-0000-0000-0000-000000000000}"/>
  <bookViews>
    <workbookView xWindow="-108" yWindow="-108" windowWidth="23256" windowHeight="13896" firstSheet="10" activeTab="10" xr2:uid="{00000000-000D-0000-FFFF-FFFF00000000}"/>
  </bookViews>
  <sheets>
    <sheet name="Instructions" sheetId="1" r:id="rId1"/>
    <sheet name="EOI_Form" sheetId="2" r:id="rId2"/>
    <sheet name="Service_Tower_Coverage" sheetId="3" r:id="rId3"/>
    <sheet name="Prime_Partner_Model" sheetId="4" r:id="rId4"/>
    <sheet name="Capability_Questionnaire" sheetId="5" r:id="rId5"/>
    <sheet name="Relevant_Experience" sheetId="6" r:id="rId6"/>
    <sheet name="Delivery_Model" sheetId="7" r:id="rId7"/>
    <sheet name="TOR_Comment_Matrix" sheetId="8" r:id="rId8"/>
    <sheet name="Conformity_Comment_Matrix" sheetId="9" r:id="rId9"/>
    <sheet name="Commercial_Feedback" sheetId="10" r:id="rId10"/>
    <sheet name="Implementation_Risks" sheetId="11" r:id="rId11"/>
    <sheet name="Clarification_Requests" sheetId="12" r:id="rId12"/>
    <sheet name="Declarations_Signature" sheetId="13" r:id="rId13"/>
    <sheet name="Submission_Checklist" sheetId="14" r:id="rId14"/>
    <sheet name="Reference_Terms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4" l="1"/>
  <c r="G6" i="14" s="1"/>
  <c r="E6" i="14"/>
  <c r="D6" i="14"/>
  <c r="C6" i="14"/>
  <c r="B6" i="14"/>
</calcChain>
</file>

<file path=xl/sharedStrings.xml><?xml version="1.0" encoding="utf-8"?>
<sst xmlns="http://schemas.openxmlformats.org/spreadsheetml/2006/main" count="623" uniqueCount="476">
  <si>
    <t>GITS REOI Vendor Response Workbook</t>
  </si>
  <si>
    <t>Primary response workbook for Expressions of Interest and structured market feedback</t>
  </si>
  <si>
    <t>REOI reference</t>
  </si>
  <si>
    <t>GITS-REOI-2026-01</t>
  </si>
  <si>
    <t>Organizer</t>
  </si>
  <si>
    <t>Information Systems Agency of Armenia (ISAA), on behalf of the Government of the Republic of Armenia</t>
  </si>
  <si>
    <t>Publication date</t>
  </si>
  <si>
    <t>17 July 2026</t>
  </si>
  <si>
    <t>Clarification deadline</t>
  </si>
  <si>
    <t>21 August 2026, 18:00 Yerevan time (UTC+4)</t>
  </si>
  <si>
    <t>EOI submission deadline</t>
  </si>
  <si>
    <t>28 August 2026, 18:00 Yerevan time (UTC+4)</t>
  </si>
  <si>
    <t>Official submission mailbox</t>
  </si>
  <si>
    <t>gits@isaa.am</t>
  </si>
  <si>
    <t>This workbook is the standard response form for the GITS REOI. It is not a tender proposal or binding offer. Use it to confirm interest, describe capability, disclose the delivery model, and provide structured comments that can be used to refine the future RFP/tender package.</t>
  </si>
  <si>
    <t>Step</t>
  </si>
  <si>
    <t>Action</t>
  </si>
  <si>
    <t>Relevant sheet</t>
  </si>
  <si>
    <t>Output expected</t>
  </si>
  <si>
    <t>Read the REOI documents</t>
  </si>
  <si>
    <t>Public Notice; Information Memorandum; Draft TOR; Conformity Tables</t>
  </si>
  <si>
    <t>Understand scope, status, submission rules, deadlines and consultation objectives.</t>
  </si>
  <si>
    <t>Complete respondent details</t>
  </si>
  <si>
    <t>EOI_Form</t>
  </si>
  <si>
    <t>Official legal, contact, role and submission information.</t>
  </si>
  <si>
    <t>Map service-tower coverage</t>
  </si>
  <si>
    <t>Service_Tower_Coverage</t>
  </si>
  <si>
    <t>Clear view of capability across all mandatory GITS service towers.</t>
  </si>
  <si>
    <t>Describe capability and delivery model</t>
  </si>
  <si>
    <t>Capability_Questionnaire; Delivery_Model; Relevant_Experience</t>
  </si>
  <si>
    <t>Inputs for market capability mapping and future qualification design.</t>
  </si>
  <si>
    <t>Comment on the Draft TOR</t>
  </si>
  <si>
    <t>TOR_Comment_Matrix</t>
  </si>
  <si>
    <t>Traceable comments on clauses, requirements, feasibility, cost, competition and alternatives.</t>
  </si>
  <si>
    <t>Comment on conformity tables</t>
  </si>
  <si>
    <t>Conformity_Comment_Matrix</t>
  </si>
  <si>
    <t>Technical comments on equipment/service baseline requirements and evidence expectations.</t>
  </si>
  <si>
    <t>Provide commercial and risk feedback</t>
  </si>
  <si>
    <t>Commercial_Feedback; Implementation_Risks</t>
  </si>
  <si>
    <t>Pricing logic, cost drivers, risk allocation, dependencies and suggested RFP refinements.</t>
  </si>
  <si>
    <t>Complete declarations and checklist</t>
  </si>
  <si>
    <t>Declarations_Signature; Submission_Checklist</t>
  </si>
  <si>
    <t>Signed declaration, completed checklist, and final workbook ready for submission.</t>
  </si>
  <si>
    <t>Expression of Interest Submission Form</t>
  </si>
  <si>
    <t>Complete this sheet as the formal identification and submission cover page</t>
  </si>
  <si>
    <t>Complete all fields marked as Required. If submitting as a consortium, joint venture or lead-member structure, identify the proposed Prime Contractor / Lead Member clearly.</t>
  </si>
  <si>
    <t>No.</t>
  </si>
  <si>
    <t>Field</t>
  </si>
  <si>
    <t>Required?</t>
  </si>
  <si>
    <t>Vendor response</t>
  </si>
  <si>
    <t>Notes / guidance</t>
  </si>
  <si>
    <t>Legal name of interested party</t>
  </si>
  <si>
    <t>Required</t>
  </si>
  <si>
    <t>Use full legal name as registered.</t>
  </si>
  <si>
    <t>Trading name / group name, if different</t>
  </si>
  <si>
    <t>Optional</t>
  </si>
  <si>
    <t>Provide if relevant.</t>
  </si>
  <si>
    <t>Country of registration</t>
  </si>
  <si>
    <t>Country where the legal entity is registered.</t>
  </si>
  <si>
    <t>Registration number / tax ID</t>
  </si>
  <si>
    <t>Provide official identifier.</t>
  </si>
  <si>
    <t>Registered address</t>
  </si>
  <si>
    <t>Full legal address.</t>
  </si>
  <si>
    <t>Website</t>
  </si>
  <si>
    <t>Main corporate website.</t>
  </si>
  <si>
    <t>Submission type</t>
  </si>
  <si>
    <t>Single entity / Consortium / JV / Lead Member with partners / Other.</t>
  </si>
  <si>
    <t>Proposed role</t>
  </si>
  <si>
    <t>Prime Contractor / Lead Member / Consortium Member / Subcontractor / OEM / Financing Partner / Other.</t>
  </si>
  <si>
    <t>Primary contact name</t>
  </si>
  <si>
    <t>Person responsible for REOI submission.</t>
  </si>
  <si>
    <t>Primary contact title</t>
  </si>
  <si>
    <t>Position/title.</t>
  </si>
  <si>
    <t>Primary contact email</t>
  </si>
  <si>
    <t>Email for official communications.</t>
  </si>
  <si>
    <t>Primary contact phone</t>
  </si>
  <si>
    <t>Include country code.</t>
  </si>
  <si>
    <t>Authorized representative</t>
  </si>
  <si>
    <t>Person authorized to submit the EOI.</t>
  </si>
  <si>
    <t>Authorized representative position/title</t>
  </si>
  <si>
    <t>Confirmation of interest in full integrated REOI scope</t>
  </si>
  <si>
    <t>Yes / No / Partially. Explain any limitation in the Notes column.</t>
  </si>
  <si>
    <t>Ability to act as Prime Contractor / Lead Member</t>
  </si>
  <si>
    <t>Yes / No / Partially / To be confirmed.</t>
  </si>
  <si>
    <t>Commercially confidential information included?</t>
  </si>
  <si>
    <t>State Yes/No and mark relevant material clearly.</t>
  </si>
  <si>
    <t>Date of submission</t>
  </si>
  <si>
    <t>YYYY-MM-DD.</t>
  </si>
  <si>
    <t>Service Tower Coverage Matrix</t>
  </si>
  <si>
    <t>All listed service towers are in scope for the REOI consultation and should be considered as part of one integrated service model</t>
  </si>
  <si>
    <t>Use this sheet to show how the respondent can cover each mandatory GITS service tower directly or through partners while maintaining single-point accountability through one Prime Contractor or Lead Member.</t>
  </si>
  <si>
    <t>Service tower</t>
  </si>
  <si>
    <t>Abbreviation</t>
  </si>
  <si>
    <t>REOI scope status</t>
  </si>
  <si>
    <t>Respondent coverage</t>
  </si>
  <si>
    <t>Capability level</t>
  </si>
  <si>
    <t>Delivery participants / partners</t>
  </si>
  <si>
    <t>Local delivery approach</t>
  </si>
  <si>
    <t>Key dependencies / prerequisites</t>
  </si>
  <si>
    <t>Key cost drivers</t>
  </si>
  <si>
    <t>RFP recommendations / comments</t>
  </si>
  <si>
    <t>Workplace and Workstation as a Service</t>
  </si>
  <si>
    <t>WaaS</t>
  </si>
  <si>
    <t>Mandatory in-scope consultation tower</t>
  </si>
  <si>
    <t>Managed workplace/workstation devices, accessories, endpoint lifecycle, deployment, support, replacement, refresh, secure return and reporting.</t>
  </si>
  <si>
    <t>Virtual Desktop as a Service</t>
  </si>
  <si>
    <t>DaaS</t>
  </si>
  <si>
    <t>Virtual desktop / VDI-based service profiles for defined user groups, subject to technical, security, network and performance validation.</t>
  </si>
  <si>
    <t>Managed Print as a Service / Print as a Service</t>
  </si>
  <si>
    <t>PraaS / Print as a Service</t>
  </si>
  <si>
    <t>Managed print device fleet, secure print, consumables logic, fleet monitoring, support and lifecycle handling.</t>
  </si>
  <si>
    <t>Managed Network as a Service</t>
  </si>
  <si>
    <t>NaaS</t>
  </si>
  <si>
    <t>Managed switching, routing, NGFW, SD-WAN and Zero Trust-related network controls, monitoring, firmware lifecycle and spares.</t>
  </si>
  <si>
    <t>Unified Communications as a Service, including Managed Voice and SIP Telephony</t>
  </si>
  <si>
    <t>UCaaS</t>
  </si>
  <si>
    <t>Managed voice, SIP telephony, IP telephony and related communication equipment/services within the approved boundary.</t>
  </si>
  <si>
    <t>Managed Wireless LAN as a Service</t>
  </si>
  <si>
    <t>WLANaaS / WiFi as a Service</t>
  </si>
  <si>
    <t>Managed wireless LAN services, including AP lifecycle, management model, secure access, monitoring, support and lifecycle management.</t>
  </si>
  <si>
    <t>Managed Meeting Room and Collaboration Equipment as a Service</t>
  </si>
  <si>
    <t>Meeting Room / Collaboration Equipment as a Service</t>
  </si>
  <si>
    <t>Managed meeting-room, conference-room, collaboration and related equipment services, including commissioning, support, replacement and reporting.</t>
  </si>
  <si>
    <t>Prime Contractor, Consortium and Partner Model</t>
  </si>
  <si>
    <t>Disclose the proposed delivery structure and explain single-point accountability</t>
  </si>
  <si>
    <t>A future procurement model is expected to avoid fragmented responsibility. If multiple entities are involved, identify the Prime Contractor / Lead Member and describe how obligations flow down to partners.</t>
  </si>
  <si>
    <t>Entity legal name</t>
  </si>
  <si>
    <t>Country</t>
  </si>
  <si>
    <t>Service tower(s) covered</t>
  </si>
  <si>
    <t>Scope of responsibility</t>
  </si>
  <si>
    <t>Contractual relationship</t>
  </si>
  <si>
    <t>Data/system access required?</t>
  </si>
  <si>
    <t>Certifications / authorizations</t>
  </si>
  <si>
    <t>Accountability / flow-down notes</t>
  </si>
  <si>
    <t>Confidential?</t>
  </si>
  <si>
    <t>Vendor Capability Questionnaire</t>
  </si>
  <si>
    <t>Provide structured capability information for market mapping and future RFP qualification design</t>
  </si>
  <si>
    <t>Responses should be practical and evidence-based. Marketing-only statements should be avoided. Where available, provide references to supporting documents, certificates, project references, or annexes.</t>
  </si>
  <si>
    <t>Area</t>
  </si>
  <si>
    <t>Question</t>
  </si>
  <si>
    <t>Response required?</t>
  </si>
  <si>
    <t>Evidence / reference</t>
  </si>
  <si>
    <t>RFP relevance</t>
  </si>
  <si>
    <t>Corporate profile</t>
  </si>
  <si>
    <t>Describe the respondent's corporate profile, ownership/group structure, years in operation, countries of operation and Armenia/regional presence.</t>
  </si>
  <si>
    <t>Corporate eligibility and market-capacity mapping</t>
  </si>
  <si>
    <t>Confirm whether the respondent can enter into a contract in Armenia directly or would require a local entity, branch, consortium or partner arrangement.</t>
  </si>
  <si>
    <t>Legal/contract model design</t>
  </si>
  <si>
    <t>Prime accountability</t>
  </si>
  <si>
    <t>Describe the respondent's ability to act as Prime Contractor / Lead Member with end-to-end accountability across all service towers.</t>
  </si>
  <si>
    <t>Future qualification and packaging</t>
  </si>
  <si>
    <t>Consortium / partners</t>
  </si>
  <si>
    <t>Describe any proposed consortium, JV, OEM, distributor, subcontractor, leasing/financing or specialist partner structure.</t>
  </si>
  <si>
    <t>If applicable</t>
  </si>
  <si>
    <t>Partner disclosure and accountability</t>
  </si>
  <si>
    <t>Relevant experience</t>
  </si>
  <si>
    <t>Describe similar integrated managed service engagements covering workplace/end-user computing, network, print, unified communications, wireless, meeting-room/collaboration or multi-tower IT services.</t>
  </si>
  <si>
    <t>Experience requirements</t>
  </si>
  <si>
    <t>Provide the largest comparable managed service contract delivered during the last five years, including users/devices/sites/service towers and contract duration.</t>
  </si>
  <si>
    <t>Scale thresholds</t>
  </si>
  <si>
    <t>Public-sector / regulated experience</t>
  </si>
  <si>
    <t>Describe experience in public-sector, banking, telecom, critical infrastructure, or security-sensitive enterprise environments.</t>
  </si>
  <si>
    <t>Reference requirements</t>
  </si>
  <si>
    <t>Scale capacity</t>
  </si>
  <si>
    <t>Indicate current number of users/devices/sites supported under managed services and the realistic capacity for a 1,200-1,300 user pilot plus future expansion.</t>
  </si>
  <si>
    <t>Capacity requirements</t>
  </si>
  <si>
    <t>Local delivery</t>
  </si>
  <si>
    <t>Describe local delivery, field support, spare pool, logistics, warehousing, customs/import, regional support and on-site attendance capacity in Armenia.</t>
  </si>
  <si>
    <t>Local support and SLA feasibility</t>
  </si>
  <si>
    <t>Service management</t>
  </si>
  <si>
    <t>Describe the proposed ITSM model, service desk channels, ticketing system, incident/request/problem/change management and reporting approach.</t>
  </si>
  <si>
    <t>Service management requirements</t>
  </si>
  <si>
    <t>Service desk</t>
  </si>
  <si>
    <t>State proposed support hours, languages, escalation model, first-line/second-line structure and ability to support Armenian public-sector users.</t>
  </si>
  <si>
    <t>SLA and support model</t>
  </si>
  <si>
    <t>Field / desk-side support</t>
  </si>
  <si>
    <t>Describe field and desk-side support coverage, dispatch model, attendance assumptions, replacement handling and service-unit closure evidence.</t>
  </si>
  <si>
    <t>Operational support requirements</t>
  </si>
  <si>
    <t>Describe the proposed WaaS model, including device lifecycle, staging, configuration, deployment, accessories, refresh, replacement, return and secure wipe.</t>
  </si>
  <si>
    <t>WaaS service design</t>
  </si>
  <si>
    <t>DaaS / VDI</t>
  </si>
  <si>
    <t>Describe feasible DaaS/VDI delivery models, platform dependencies, network/latency prerequisites, security assumptions, data residency, support and exit considerations.</t>
  </si>
  <si>
    <t>DaaS/VDI boundary and prerequisites</t>
  </si>
  <si>
    <t>PraaS</t>
  </si>
  <si>
    <t>Describe the proposed managed print model, including devices, secure print, consumables, maintenance, meter/usage reporting, replacement and pricing logic.</t>
  </si>
  <si>
    <t>PraaS design and pricing</t>
  </si>
  <si>
    <t>Describe the managed network model for switches, routers, NGFW, SD-WAN and related controls, including monitoring, firmware lifecycle, spares and support.</t>
  </si>
  <si>
    <t>NaaS design</t>
  </si>
  <si>
    <t>Describe the UCaaS/managed voice/SIP/IP telephony model, including endpoint devices, service boundaries, integration assumptions, numbering/routing dependencies and support.</t>
  </si>
  <si>
    <t>UCaaS scope and boundaries</t>
  </si>
  <si>
    <t>WLANaaS</t>
  </si>
  <si>
    <t>Describe the WLANaaS model, including AP lifecycle, controller/management architecture, RF/site survey assumptions, secure access, monitoring and support.</t>
  </si>
  <si>
    <t>WLANaaS design</t>
  </si>
  <si>
    <t>Meeting Room / Collaboration</t>
  </si>
  <si>
    <t>Describe support for meeting-room and collaboration equipment, including installation, readiness checks, preventive maintenance, incident support and replacement.</t>
  </si>
  <si>
    <t>Meeting-room service design</t>
  </si>
  <si>
    <t>Cybersecurity</t>
  </si>
  <si>
    <t>Describe endpoint/network/device hardening, access control, patching, firmware updates, vulnerability management, logging, incident notification and audit evidence.</t>
  </si>
  <si>
    <t>Security baseline</t>
  </si>
  <si>
    <t>Certifications</t>
  </si>
  <si>
    <t>List relevant organizational certifications and partner authorizations, including ISO/IEC 27001, ISO/IEC 20000-1, ISO 9001, ISO 22301, ITIL, OEM authorizations or equivalent.</t>
  </si>
  <si>
    <t>Qualification / evidence</t>
  </si>
  <si>
    <t>Monitoring and reporting</t>
  </si>
  <si>
    <t>Describe dashboards, operational reports, SLA/KPI measurement, service-credit evidence, asset reporting, patch/compliance reporting and executive reporting.</t>
  </si>
  <si>
    <t>Reporting requirements</t>
  </si>
  <si>
    <t>Transition</t>
  </si>
  <si>
    <t>Describe transition-in methodology, deployment waves, site readiness, user profiling, testing, stabilization, communication, fallback and rollback approach.</t>
  </si>
  <si>
    <t>Implementation plan</t>
  </si>
  <si>
    <t>Acceptance</t>
  </si>
  <si>
    <t>Describe acceptance evidence, delivery records, testing, serial number records, configuration evidence, security baseline evidence and defect remediation process.</t>
  </si>
  <si>
    <t>Acceptance schedule</t>
  </si>
  <si>
    <t>Exit and reversibility</t>
  </si>
  <si>
    <t>Describe secure return, data erasure, configuration handover, asset records, knowledge transfer, transition-out and successor-provider support.</t>
  </si>
  <si>
    <t>Exit provisions</t>
  </si>
  <si>
    <t>Commercial model</t>
  </si>
  <si>
    <t>Describe preferred pricing model by tower: per user, per device, per service class, per AP, per site, per room, per page, per bundle, or hybrid.</t>
  </si>
  <si>
    <t>Commercial schedule</t>
  </si>
  <si>
    <t>Leasing / financing</t>
  </si>
  <si>
    <t>Describe feasible leasing/rental/financing structure, minimum term, residual value assumptions, early termination implications, tax/customs assumptions and ownership/return logic.</t>
  </si>
  <si>
    <t>Financial model</t>
  </si>
  <si>
    <t>SLA/KPI</t>
  </si>
  <si>
    <t>Comment on realistic SLA/KPI thresholds, service credits, measurement method, reporting cadence and limitations for Armenia/local support conditions.</t>
  </si>
  <si>
    <t>SLA schedule</t>
  </si>
  <si>
    <t>Risks</t>
  </si>
  <si>
    <t>Identify top legal, operational, implementation, cybersecurity, supply-chain, financing or market risks that ISAA should address before final RFP.</t>
  </si>
  <si>
    <t>Risk allocation</t>
  </si>
  <si>
    <t>Recommendations</t>
  </si>
  <si>
    <t>Provide final recommendations for RFP packaging, qualification criteria, technical requirements, SLA/KPI thresholds, pricing forms and contract model.</t>
  </si>
  <si>
    <t>RFP refinement</t>
  </si>
  <si>
    <t>Relevant Experience and References</t>
  </si>
  <si>
    <t>Provide comparable managed service engagements useful for qualification and RFP design</t>
  </si>
  <si>
    <t>Include only references that are relevant to the GITS scope. If client names are confidential, provide anonymized descriptions and indicate sector, scale and service towers.</t>
  </si>
  <si>
    <t>Client / sector</t>
  </si>
  <si>
    <t>Contract period</t>
  </si>
  <si>
    <t>Approx. users/devices/sites</t>
  </si>
  <si>
    <t>Service towers covered</t>
  </si>
  <si>
    <t>Prime / partner role</t>
  </si>
  <si>
    <t>Contract value range</t>
  </si>
  <si>
    <t>Key obligations delivered</t>
  </si>
  <si>
    <t>SLA/KPI model</t>
  </si>
  <si>
    <t>Public-sector or regulated?</t>
  </si>
  <si>
    <t>Client reference available?</t>
  </si>
  <si>
    <t>Integrated Delivery Model</t>
  </si>
  <si>
    <t>Explain how service towers, partners, governance, support and reporting will operate as one managed service</t>
  </si>
  <si>
    <t>Use this sheet to describe the future delivery model in a way that can inform RFP scope, responsibility matrix, service management model and contractual accountability.</t>
  </si>
  <si>
    <t>Component / function</t>
  </si>
  <si>
    <t>Description of proposed approach</t>
  </si>
  <si>
    <t>Responsible entity</t>
  </si>
  <si>
    <t>Supporting parties</t>
  </si>
  <si>
    <t>Tools / systems used</t>
  </si>
  <si>
    <t>Local presence required?</t>
  </si>
  <si>
    <t>Key dependencies</t>
  </si>
  <si>
    <t>RFP clause / schedule implication</t>
  </si>
  <si>
    <t>Evidence available</t>
  </si>
  <si>
    <t>Comments</t>
  </si>
  <si>
    <t>Overall prime governance</t>
  </si>
  <si>
    <t>Service desk and ticketing</t>
  </si>
  <si>
    <t>Field and desk-side support</t>
  </si>
  <si>
    <t>WaaS deployment and lifecycle</t>
  </si>
  <si>
    <t>DaaS/VDI delivery and support</t>
  </si>
  <si>
    <t>PraaS fleet and consumables management</t>
  </si>
  <si>
    <t>NaaS monitoring and firmware lifecycle</t>
  </si>
  <si>
    <t>UCaaS / voice / SIP support</t>
  </si>
  <si>
    <t>WLANaaS monitoring and support</t>
  </si>
  <si>
    <t>Meeting room readiness and support</t>
  </si>
  <si>
    <t>Asset and configuration management</t>
  </si>
  <si>
    <t>Security operations and incident escalation</t>
  </si>
  <si>
    <t>Patch / firmware / vulnerability management</t>
  </si>
  <si>
    <t>Reporting and SLA/KPI measurement</t>
  </si>
  <si>
    <t>Acceptance and evidence management</t>
  </si>
  <si>
    <t>Draft TOR Comment Matrix</t>
  </si>
  <si>
    <t>Provide traceable comments on Annex A – Draft TOR for Market Consultation</t>
  </si>
  <si>
    <t>Each comment should refer to a specific TOR section, clause, table or requirement. Provide proposed wording where possible. Use one row per issue.</t>
  </si>
  <si>
    <t>TOR section / clause</t>
  </si>
  <si>
    <t>Requirement / topic</t>
  </si>
  <si>
    <t>Service tower / common</t>
  </si>
  <si>
    <t>Comment classification</t>
  </si>
  <si>
    <t>Issue / comment</t>
  </si>
  <si>
    <t>Impact area</t>
  </si>
  <si>
    <t>Severity</t>
  </si>
  <si>
    <t>Proposed alternative wording / solution</t>
  </si>
  <si>
    <t>Evidence / market practice</t>
  </si>
  <si>
    <t>Vendor priority</t>
  </si>
  <si>
    <t>ISAA use / internal notes</t>
  </si>
  <si>
    <t>Example: Section 3.1</t>
  </si>
  <si>
    <t>Service tower scope</t>
  </si>
  <si>
    <t>Common / all towers</t>
  </si>
  <si>
    <t>Clarification needed</t>
  </si>
  <si>
    <t>Example only - replace or delete this row. Indicate whether the wording is clear and implementable.</t>
  </si>
  <si>
    <t>Feasibility</t>
  </si>
  <si>
    <t>Medium</t>
  </si>
  <si>
    <t>Proposed revised wording or alternative approach.</t>
  </si>
  <si>
    <t>Market practice / standard / project reference.</t>
  </si>
  <si>
    <t>No</t>
  </si>
  <si>
    <t>Conformity Table Comment Matrix</t>
  </si>
  <si>
    <t>Provide technical comments on the conformity tables and evidence requirements</t>
  </si>
  <si>
    <t>Use one row per technical requirement, row, cell or topic. Do not paste entire conformity tables here. Refer to the exact annex/table/sheet/row and provide a specific comment or alternative.</t>
  </si>
  <si>
    <t>Annex / conformity table</t>
  </si>
  <si>
    <t>Sheet / category</t>
  </si>
  <si>
    <t>Requirement ID / row / cell</t>
  </si>
  <si>
    <t>Requirement text or topic</t>
  </si>
  <si>
    <t>Compliance position</t>
  </si>
  <si>
    <t>Proposed alternative / equivalent</t>
  </si>
  <si>
    <t>Cost / lead-time / competition impact</t>
  </si>
  <si>
    <t>Manufacturer/model availability</t>
  </si>
  <si>
    <t>Annex B1 - Laptops / End-user Devices / WaaS-DaaS</t>
  </si>
  <si>
    <t>Example sheet/category</t>
  </si>
  <si>
    <t>Example row/cell</t>
  </si>
  <si>
    <t>Example only - replace or delete this row.</t>
  </si>
  <si>
    <t>Partially complies</t>
  </si>
  <si>
    <t>Explain the issue.</t>
  </si>
  <si>
    <t>Propose equivalent or market-standard alternative.</t>
  </si>
  <si>
    <t>Explain impact.</t>
  </si>
  <si>
    <t>List available compliant models or constraints.</t>
  </si>
  <si>
    <t>Attach or cite evidence.</t>
  </si>
  <si>
    <t>Commercial, Pricing and Financing Feedback</t>
  </si>
  <si>
    <t>Provide non-binding commercial structure feedback to help design future RFP price schedules</t>
  </si>
  <si>
    <t>Do not submit binding prices unless separately requested. Provide pricing methodology, cost drivers, financing assumptions and constraints that should be reflected in future RFP documents.</t>
  </si>
  <si>
    <t>Service tower / commercial item</t>
  </si>
  <si>
    <t>Recommended pricing unit</t>
  </si>
  <si>
    <t>Recurring charge logic</t>
  </si>
  <si>
    <t>One-time costs</t>
  </si>
  <si>
    <t>Volume / expansion logic</t>
  </si>
  <si>
    <t>Leasing / financing assumptions</t>
  </si>
  <si>
    <t>Indexation / FX / tax assumptions</t>
  </si>
  <si>
    <t>Service credit / deduction logic</t>
  </si>
  <si>
    <t>RFP price schedule recommendation</t>
  </si>
  <si>
    <t>Transition-in / mobilization</t>
  </si>
  <si>
    <t>Baseline assessment / site readiness</t>
  </si>
  <si>
    <t>Spare pool / loan devices</t>
  </si>
  <si>
    <t>Field support / site visits</t>
  </si>
  <si>
    <t>Security operations / reporting</t>
  </si>
  <si>
    <t>Exit / transition-out</t>
  </si>
  <si>
    <t>Expansion options</t>
  </si>
  <si>
    <t>Early termination / volume reduction</t>
  </si>
  <si>
    <t>Minimum economic scale</t>
  </si>
  <si>
    <t>Payment terms and invoicing evidence</t>
  </si>
  <si>
    <t>Risks, Dependencies and Recommended Mitigation</t>
  </si>
  <si>
    <t>Identify issues that ISAA should address before tender finalization</t>
  </si>
  <si>
    <t>Focus on risks that may affect competition, cost, delivery, SLA performance, cybersecurity, implementation timing, legal feasibility or contract management.</t>
  </si>
  <si>
    <t>Risk area</t>
  </si>
  <si>
    <t>Risk / dependency / constraint</t>
  </si>
  <si>
    <t>Affected service tower(s)</t>
  </si>
  <si>
    <t>Likelihood</t>
  </si>
  <si>
    <t>Impact</t>
  </si>
  <si>
    <t>Recommended mitigation / RFP action</t>
  </si>
  <si>
    <t>Information needed from ISAA</t>
  </si>
  <si>
    <t>Timing / sequencing implication</t>
  </si>
  <si>
    <t>Scope packaging and prime accountability</t>
  </si>
  <si>
    <t>Market capacity / competition</t>
  </si>
  <si>
    <t>Financing / leasing structure</t>
  </si>
  <si>
    <t>Supply chain / lead times</t>
  </si>
  <si>
    <t>Local support coverage</t>
  </si>
  <si>
    <t>Site readiness / deployment sequencing</t>
  </si>
  <si>
    <t>DaaS/VDI platform and network dependencies</t>
  </si>
  <si>
    <t>Security / compliance / data protection</t>
  </si>
  <si>
    <t>SLA/KPI thresholds and evidence</t>
  </si>
  <si>
    <t>Conformity table restrictiveness</t>
  </si>
  <si>
    <t>Acceptance and documentation</t>
  </si>
  <si>
    <t>Exit / reversibility</t>
  </si>
  <si>
    <t>Clarification Requests</t>
  </si>
  <si>
    <t>Optional sheet for preparing questions before submission through the official channel</t>
  </si>
  <si>
    <t>Clarification requests must be submitted through the official channel by the deadline in the REOI Notice. This sheet is provided to help respondents organize questions.</t>
  </si>
  <si>
    <t>Document</t>
  </si>
  <si>
    <t>Reference / clause / row</t>
  </si>
  <si>
    <t>Rationale</t>
  </si>
  <si>
    <t>Impact if not clarified</t>
  </si>
  <si>
    <t>Requested response format</t>
  </si>
  <si>
    <t>Submitted to ISAA?</t>
  </si>
  <si>
    <t>ISAA response / notes</t>
  </si>
  <si>
    <t>Declarations and Authorized Signature</t>
  </si>
  <si>
    <t>Complete and sign to confirm integrity, conflict-of-interest and information-use rules</t>
  </si>
  <si>
    <t>This sheet summarizes the declaration. The separate Declarations and Information Use Notice remains controlling. The authorized representative should ensure that the submitted workbook is internally approved.</t>
  </si>
  <si>
    <t>Declaration item</t>
  </si>
  <si>
    <t>Respondent confirmation</t>
  </si>
  <si>
    <t>Explanation / disclosure if any</t>
  </si>
  <si>
    <t>Notes</t>
  </si>
  <si>
    <t>No fraud, corruption, coercion, collusion, obstruction, improper influence or conduct compromising the REOI process.</t>
  </si>
  <si>
    <t>No unfair access to confidential, non-public or privileged information creating an advantage.</t>
  </si>
  <si>
    <t>No improper benefit offered, promised, given, requested or accepted in connection with the REOI.</t>
  </si>
  <si>
    <t>All communications concerning the REOI will use official channels or officially organized consultation meetings only.</t>
  </si>
  <si>
    <t>Any actual, potential or perceived conflict of interest has been disclosed.</t>
  </si>
  <si>
    <t>Participation in RFI, meetings or REOI does not create preference, entitlement, shortlisting, prequalification or future award right.</t>
  </si>
  <si>
    <t>Information submitted is accurate and complete to the best of the respondent's knowledge at the time of submission.</t>
  </si>
  <si>
    <t>ISAA may use aggregated, anonymized or neutralized market feedback for procurement preparation and future documents.</t>
  </si>
  <si>
    <t>Interested party legal name</t>
  </si>
  <si>
    <t>Registration number</t>
  </si>
  <si>
    <t>Lead Member, if applicable</t>
  </si>
  <si>
    <t>Position / title</t>
  </si>
  <si>
    <t>Email / phone</t>
  </si>
  <si>
    <t>Signature</t>
  </si>
  <si>
    <t>Date</t>
  </si>
  <si>
    <t>Submission Checklist and Completion Tracker</t>
  </si>
  <si>
    <t>Use before submission to ensure the EOI package is complete</t>
  </si>
  <si>
    <t>This sheet is for respondent self-check only. Mark each item before submitting the workbook and attachments to the official submission mailbox.</t>
  </si>
  <si>
    <t>Completion summary</t>
  </si>
  <si>
    <t>Completed</t>
  </si>
  <si>
    <t>In progress</t>
  </si>
  <si>
    <t>Not started</t>
  </si>
  <si>
    <t>Not applicable</t>
  </si>
  <si>
    <t>Total required</t>
  </si>
  <si>
    <t>Completion %</t>
  </si>
  <si>
    <t>Required item</t>
  </si>
  <si>
    <t>Workbook sheet / attachment</t>
  </si>
  <si>
    <t>Status</t>
  </si>
  <si>
    <t>Responsible person</t>
  </si>
  <si>
    <t>Location / file name</t>
  </si>
  <si>
    <t>EOI Submission Form completed</t>
  </si>
  <si>
    <t>Service tower coverage completed for all seven service towers</t>
  </si>
  <si>
    <t>Prime / consortium / subcontractor / partner model disclosed</t>
  </si>
  <si>
    <t>Prime_Partner_Model</t>
  </si>
  <si>
    <t>Capability questionnaire completed</t>
  </si>
  <si>
    <t>Capability_Questionnaire</t>
  </si>
  <si>
    <t>Relevant experience / references provided</t>
  </si>
  <si>
    <t>Relevant_Experience</t>
  </si>
  <si>
    <t>Integrated delivery model described</t>
  </si>
  <si>
    <t>Delivery_Model</t>
  </si>
  <si>
    <t>TOR comments completed or no-objection stated</t>
  </si>
  <si>
    <t>Conformity-table comments completed or no-objection stated</t>
  </si>
  <si>
    <t>Commercial, pricing and financing feedback completed</t>
  </si>
  <si>
    <t>Commercial_Feedback</t>
  </si>
  <si>
    <t>Risks, dependencies and recommended mitigation completed</t>
  </si>
  <si>
    <t>Implementation_Risks</t>
  </si>
  <si>
    <t>Clarification requests submitted or marked not applicable</t>
  </si>
  <si>
    <t>Clarification_Requests</t>
  </si>
  <si>
    <t>Declarations and authorized signature completed</t>
  </si>
  <si>
    <t>Declarations_Signature</t>
  </si>
  <si>
    <t>Supporting evidence / certificates / references attached, where relevant</t>
  </si>
  <si>
    <t>Attachments</t>
  </si>
  <si>
    <t>Confidential information clearly marked</t>
  </si>
  <si>
    <t>All sheets / attachments</t>
  </si>
  <si>
    <t>Workbook reviewed internally and authorized for submission</t>
  </si>
  <si>
    <t>Full package</t>
  </si>
  <si>
    <t>Reference Terms, Scope Boundaries and Classification Lists</t>
  </si>
  <si>
    <t>Controlled terminology and definitions for consistent respondent submissions</t>
  </si>
  <si>
    <t>This reference sheet supports consistency. It does not replace the REOI documents, Draft TOR, Conformity Tables or Declarations.</t>
  </si>
  <si>
    <t>Meaning for this REOI</t>
  </si>
  <si>
    <t>Boundary item</t>
  </si>
  <si>
    <t>Treatment in this REOI</t>
  </si>
  <si>
    <t>Microsoft 365 / Microsoft Cloud</t>
  </si>
  <si>
    <t>Excluded. Products, licences, subscriptions, tenant services and related support are handled under a separate workstream. Interface dependencies may be noted only where necessary.</t>
  </si>
  <si>
    <t>Apple-related scope</t>
  </si>
  <si>
    <t>Excluded unless separately authorized by ISAA.</t>
  </si>
  <si>
    <t>Data center / core hosting / unrelated central platforms</t>
  </si>
  <si>
    <t>Excluded unless expressly required as an interface or dependency for DaaS, UCaaS, WLANaaS, NaaS or another in-scope service tower.</t>
  </si>
  <si>
    <t>Binding prices</t>
  </si>
  <si>
    <t>Not requested at REOI stage. Provide commercial structure, price drivers and pricing methodology only.</t>
  </si>
  <si>
    <t>Conformity reference</t>
  </si>
  <si>
    <t>Service tower / use</t>
  </si>
  <si>
    <t>Technical baseline comments</t>
  </si>
  <si>
    <t>Annex B2 - Monitors / Accessories / Workstation Peripherals</t>
  </si>
  <si>
    <t>Use when</t>
  </si>
  <si>
    <t>Annex B3 - L2 Switches / NaaS</t>
  </si>
  <si>
    <t>No objection</t>
  </si>
  <si>
    <t>The requirement is clear, realistic and market-standard.</t>
  </si>
  <si>
    <t>Annex B4 - L3 Switches / NaaS</t>
  </si>
  <si>
    <t>The requirement is feasible but wording, evidence, responsibility, measurement method or acceptance criteria should be clarified.</t>
  </si>
  <si>
    <t>Annex B5 - Routers / NaaS</t>
  </si>
  <si>
    <t>Commercial / cost driver</t>
  </si>
  <si>
    <t>The requirement is feasible but materially affects price, financing, lease structure, spare-pool cost, support cost or transition cost.</t>
  </si>
  <si>
    <t>Annex B6 - Wi-Fi Access Points / WLANaaS</t>
  </si>
  <si>
    <t>Implementation dependency</t>
  </si>
  <si>
    <t>The requirement is feasible only if specific prerequisites, sequencing, site readiness, technical interfaces or approvals are available.</t>
  </si>
  <si>
    <t>Annex B7 - NGFW / SD-WAN / Zero Trust / NaaS</t>
  </si>
  <si>
    <t>Competition / proportionality concern</t>
  </si>
  <si>
    <t>The requirement may unintentionally limit competition, favour a narrow solution, or be disproportionate to the pilot scope.</t>
  </si>
  <si>
    <t>Annex B8 - Network Printers / PraaS</t>
  </si>
  <si>
    <t>Security / compliance concern</t>
  </si>
  <si>
    <t>The requirement may need adjustment to align with cybersecurity, data protection, logging, monitoring, audit or compliance practice.</t>
  </si>
  <si>
    <t>Annex B9 - IP Telephony / VoIP / UCaaS</t>
  </si>
  <si>
    <t>Alternative proposed</t>
  </si>
  <si>
    <t>The respondent proposes a functionally equivalent or better approach, wording, threshold, evidence method or delivery model.</t>
  </si>
  <si>
    <t>Annex B10 - Meeting Room / Collaboration Equipment (if separate)</t>
  </si>
  <si>
    <t>Not feasible</t>
  </si>
  <si>
    <t>The requirement is not practically achievable, not market-standard, or would create unacceptable delivery, cost, legal or operational risk.</t>
  </si>
  <si>
    <t>Other / cross-cutting technical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</si>
</sst>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4"/>
      <color rgb="FFFFFFFF"/>
      <name val="Carlito"/>
    </font>
    <font>
      <i/>
      <sz val="10"/>
      <color rgb="FF1F2937"/>
      <name val="Carlito"/>
    </font>
    <font>
      <sz val="11"/>
      <color rgb="FF1F2937"/>
      <name val="Carlito"/>
    </font>
    <font>
      <b/>
      <sz val="11"/>
      <color rgb="FF1F2937"/>
      <name val="Carlito"/>
    </font>
    <font>
      <i/>
      <sz val="11"/>
      <color rgb="FF1F2937"/>
      <name val="Carlito"/>
    </font>
    <font>
      <b/>
      <sz val="11"/>
      <color rgb="FFFFFFFF"/>
      <name val="Carlito"/>
    </font>
    <font>
      <sz val="10"/>
      <color rgb="FF1F293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B4E8A"/>
      </patternFill>
    </fill>
    <fill>
      <patternFill patternType="solid">
        <fgColor rgb="FFF3F8FC"/>
      </patternFill>
    </fill>
    <fill>
      <patternFill patternType="solid">
        <fgColor rgb="FFD9EAF7"/>
      </patternFill>
    </fill>
    <fill>
      <patternFill patternType="solid">
        <fgColor rgb="FFFEF3C7"/>
      </patternFill>
    </fill>
    <fill>
      <patternFill patternType="solid">
        <fgColor rgb="FF1F6FB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9" fontId="4" fillId="3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5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structionsTable" displayName="InstructionsTable" ref="A11:D19">
  <tableColumns count="4">
    <tableColumn id="1" xr3:uid="{00000000-0010-0000-0000-000001000000}" name="Step"/>
    <tableColumn id="2" xr3:uid="{00000000-0010-0000-0000-000002000000}" name="Action"/>
    <tableColumn id="3" xr3:uid="{00000000-0010-0000-0000-000003000000}" name="Relevant sheet"/>
    <tableColumn id="4" xr3:uid="{00000000-0010-0000-0000-000004000000}" name="Output expect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EOIFormTable" displayName="EOIFormTable" ref="A6:E24">
  <tableColumns count="5">
    <tableColumn id="1" xr3:uid="{00000000-0010-0000-0100-000001000000}" name="No."/>
    <tableColumn id="2" xr3:uid="{00000000-0010-0000-0100-000002000000}" name="Field"/>
    <tableColumn id="3" xr3:uid="{00000000-0010-0000-0100-000003000000}" name="Required?"/>
    <tableColumn id="4" xr3:uid="{00000000-0010-0000-0100-000004000000}" name="Vendor response"/>
    <tableColumn id="5" xr3:uid="{00000000-0010-0000-0100-000005000000}" name="Notes / guida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erviceTowerCoverageTable" displayName="ServiceTowerCoverageTable" ref="A6:L13">
  <tableColumns count="12">
    <tableColumn id="1" xr3:uid="{00000000-0010-0000-0200-000001000000}" name="No."/>
    <tableColumn id="2" xr3:uid="{00000000-0010-0000-0200-000002000000}" name="Service tower"/>
    <tableColumn id="3" xr3:uid="{00000000-0010-0000-0200-000003000000}" name="Abbreviation"/>
    <tableColumn id="4" xr3:uid="{00000000-0010-0000-0200-000004000000}" name="REOI scope status"/>
    <tableColumn id="5" xr3:uid="{00000000-0010-0000-0200-000005000000}" name="Respondent coverage"/>
    <tableColumn id="6" xr3:uid="{00000000-0010-0000-0200-000006000000}" name="Capability level"/>
    <tableColumn id="7" xr3:uid="{00000000-0010-0000-0200-000007000000}" name="Proposed role"/>
    <tableColumn id="8" xr3:uid="{00000000-0010-0000-0200-000008000000}" name="Delivery participants / partners"/>
    <tableColumn id="9" xr3:uid="{00000000-0010-0000-0200-000009000000}" name="Local delivery approach"/>
    <tableColumn id="10" xr3:uid="{00000000-0010-0000-0200-00000A000000}" name="Key dependencies / prerequisites"/>
    <tableColumn id="11" xr3:uid="{00000000-0010-0000-0200-00000B000000}" name="Key cost drivers"/>
    <tableColumn id="12" xr3:uid="{00000000-0010-0000-0200-00000C000000}" name="RFP recommendations / comment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PrimePartnerTable" displayName="PrimePartnerTable" ref="A6:K26">
  <tableColumns count="11">
    <tableColumn id="1" xr3:uid="{00000000-0010-0000-0300-000001000000}" name="No."/>
    <tableColumn id="2" xr3:uid="{00000000-0010-0000-0300-000002000000}" name="Entity legal name"/>
    <tableColumn id="3" xr3:uid="{00000000-0010-0000-0300-000003000000}" name="Country"/>
    <tableColumn id="4" xr3:uid="{00000000-0010-0000-0300-000004000000}" name="Proposed role"/>
    <tableColumn id="5" xr3:uid="{00000000-0010-0000-0300-000005000000}" name="Service tower(s) covered"/>
    <tableColumn id="6" xr3:uid="{00000000-0010-0000-0300-000006000000}" name="Scope of responsibility"/>
    <tableColumn id="7" xr3:uid="{00000000-0010-0000-0300-000007000000}" name="Contractual relationship"/>
    <tableColumn id="8" xr3:uid="{00000000-0010-0000-0300-000008000000}" name="Data/system access required?"/>
    <tableColumn id="9" xr3:uid="{00000000-0010-0000-0300-000009000000}" name="Certifications / authorizations"/>
    <tableColumn id="10" xr3:uid="{00000000-0010-0000-0300-00000A000000}" name="Accountability / flow-down notes"/>
    <tableColumn id="11" xr3:uid="{00000000-0010-0000-0300-00000B000000}" name="Confidential?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CapabilityQuestionnaireTable" displayName="CapabilityQuestionnaireTable" ref="A6:H36">
  <tableColumns count="8">
    <tableColumn id="1" xr3:uid="{00000000-0010-0000-0400-000001000000}" name="No."/>
    <tableColumn id="2" xr3:uid="{00000000-0010-0000-0400-000002000000}" name="Area"/>
    <tableColumn id="3" xr3:uid="{00000000-0010-0000-0400-000003000000}" name="Question"/>
    <tableColumn id="4" xr3:uid="{00000000-0010-0000-0400-000004000000}" name="Response required?"/>
    <tableColumn id="5" xr3:uid="{00000000-0010-0000-0400-000005000000}" name="Vendor response"/>
    <tableColumn id="6" xr3:uid="{00000000-0010-0000-0400-000006000000}" name="Evidence / reference"/>
    <tableColumn id="7" xr3:uid="{00000000-0010-0000-0400-000007000000}" name="Confidential?"/>
    <tableColumn id="8" xr3:uid="{00000000-0010-0000-0400-000008000000}" name="RFP relevan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ExperienceTable" displayName="ExperienceTable" ref="A6:M21">
  <tableColumns count="13">
    <tableColumn id="1" xr3:uid="{00000000-0010-0000-0500-000001000000}" name="No."/>
    <tableColumn id="2" xr3:uid="{00000000-0010-0000-0500-000002000000}" name="Client / sector"/>
    <tableColumn id="3" xr3:uid="{00000000-0010-0000-0500-000003000000}" name="Country"/>
    <tableColumn id="4" xr3:uid="{00000000-0010-0000-0500-000004000000}" name="Contract period"/>
    <tableColumn id="5" xr3:uid="{00000000-0010-0000-0500-000005000000}" name="Approx. users/devices/sites"/>
    <tableColumn id="6" xr3:uid="{00000000-0010-0000-0500-000006000000}" name="Service towers covered"/>
    <tableColumn id="7" xr3:uid="{00000000-0010-0000-0500-000007000000}" name="Prime / partner role"/>
    <tableColumn id="8" xr3:uid="{00000000-0010-0000-0500-000008000000}" name="Contract value range"/>
    <tableColumn id="9" xr3:uid="{00000000-0010-0000-0500-000009000000}" name="Key obligations delivered"/>
    <tableColumn id="10" xr3:uid="{00000000-0010-0000-0500-00000A000000}" name="SLA/KPI model"/>
    <tableColumn id="11" xr3:uid="{00000000-0010-0000-0500-00000B000000}" name="Public-sector or regulated?"/>
    <tableColumn id="12" xr3:uid="{00000000-0010-0000-0500-00000C000000}" name="Client reference available?"/>
    <tableColumn id="13" xr3:uid="{00000000-0010-0000-0500-00000D000000}" name="Confidential?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DeliveryModelTable" displayName="DeliveryModelTable" ref="A6:L22">
  <tableColumns count="12">
    <tableColumn id="1" xr3:uid="{00000000-0010-0000-0600-000001000000}" name="No."/>
    <tableColumn id="2" xr3:uid="{00000000-0010-0000-0600-000002000000}" name="Component / function"/>
    <tableColumn id="3" xr3:uid="{00000000-0010-0000-0600-000003000000}" name="Description of proposed approach"/>
    <tableColumn id="4" xr3:uid="{00000000-0010-0000-0600-000004000000}" name="Responsible entity"/>
    <tableColumn id="5" xr3:uid="{00000000-0010-0000-0600-000005000000}" name="Supporting parties"/>
    <tableColumn id="6" xr3:uid="{00000000-0010-0000-0600-000006000000}" name="Tools / systems used"/>
    <tableColumn id="7" xr3:uid="{00000000-0010-0000-0600-000007000000}" name="Local presence required?"/>
    <tableColumn id="8" xr3:uid="{00000000-0010-0000-0600-000008000000}" name="Key dependencies"/>
    <tableColumn id="9" xr3:uid="{00000000-0010-0000-0600-000009000000}" name="RFP clause / schedule implication"/>
    <tableColumn id="10" xr3:uid="{00000000-0010-0000-0600-00000A000000}" name="Evidence available"/>
    <tableColumn id="11" xr3:uid="{00000000-0010-0000-0600-00000B000000}" name="Confidential?"/>
    <tableColumn id="12" xr3:uid="{00000000-0010-0000-0600-00000C000000}" name="Comments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ORCommentsTable" displayName="TORCommentsTable" ref="A6:M106">
  <tableColumns count="13">
    <tableColumn id="1" xr3:uid="{00000000-0010-0000-0700-000001000000}" name="No."/>
    <tableColumn id="2" xr3:uid="{00000000-0010-0000-0700-000002000000}" name="TOR section / clause"/>
    <tableColumn id="3" xr3:uid="{00000000-0010-0000-0700-000003000000}" name="Requirement / topic"/>
    <tableColumn id="4" xr3:uid="{00000000-0010-0000-0700-000004000000}" name="Service tower / common"/>
    <tableColumn id="5" xr3:uid="{00000000-0010-0000-0700-000005000000}" name="Comment classification"/>
    <tableColumn id="6" xr3:uid="{00000000-0010-0000-0700-000006000000}" name="Issue / comment"/>
    <tableColumn id="7" xr3:uid="{00000000-0010-0000-0700-000007000000}" name="Impact area"/>
    <tableColumn id="8" xr3:uid="{00000000-0010-0000-0700-000008000000}" name="Severity"/>
    <tableColumn id="9" xr3:uid="{00000000-0010-0000-0700-000009000000}" name="Proposed alternative wording / solution"/>
    <tableColumn id="10" xr3:uid="{00000000-0010-0000-0700-00000A000000}" name="Evidence / market practice"/>
    <tableColumn id="11" xr3:uid="{00000000-0010-0000-0700-00000B000000}" name="Confidential?"/>
    <tableColumn id="12" xr3:uid="{00000000-0010-0000-0700-00000C000000}" name="Vendor priority"/>
    <tableColumn id="13" xr3:uid="{00000000-0010-0000-0700-00000D000000}" name="ISAA use / internal note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ConformityCommentsTable" displayName="ConformityCommentsTable" ref="A6:N156">
  <tableColumns count="14">
    <tableColumn id="1" xr3:uid="{00000000-0010-0000-0800-000001000000}" name="No."/>
    <tableColumn id="2" xr3:uid="{00000000-0010-0000-0800-000002000000}" name="Annex / conformity table"/>
    <tableColumn id="3" xr3:uid="{00000000-0010-0000-0800-000003000000}" name="Sheet / category"/>
    <tableColumn id="4" xr3:uid="{00000000-0010-0000-0800-000004000000}" name="Requirement ID / row / cell"/>
    <tableColumn id="5" xr3:uid="{00000000-0010-0000-0800-000005000000}" name="Requirement text or topic"/>
    <tableColumn id="6" xr3:uid="{00000000-0010-0000-0800-000006000000}" name="Service tower"/>
    <tableColumn id="7" xr3:uid="{00000000-0010-0000-0800-000007000000}" name="Comment classification"/>
    <tableColumn id="8" xr3:uid="{00000000-0010-0000-0800-000008000000}" name="Compliance position"/>
    <tableColumn id="9" xr3:uid="{00000000-0010-0000-0800-000009000000}" name="Issue / comment"/>
    <tableColumn id="10" xr3:uid="{00000000-0010-0000-0800-00000A000000}" name="Proposed alternative / equivalent"/>
    <tableColumn id="11" xr3:uid="{00000000-0010-0000-0800-00000B000000}" name="Cost / lead-time / competition impact"/>
    <tableColumn id="12" xr3:uid="{00000000-0010-0000-0800-00000C000000}" name="Manufacturer/model availability"/>
    <tableColumn id="13" xr3:uid="{00000000-0010-0000-0800-00000D000000}" name="Evidence / reference"/>
    <tableColumn id="14" xr3:uid="{00000000-0010-0000-0800-00000E000000}" name="Confidential?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CommercialFeedbackTable" displayName="CommercialFeedbackTable" ref="A6:L23">
  <tableColumns count="12">
    <tableColumn id="1" xr3:uid="{00000000-0010-0000-0900-000001000000}" name="No."/>
    <tableColumn id="2" xr3:uid="{00000000-0010-0000-0900-000002000000}" name="Service tower / commercial item"/>
    <tableColumn id="3" xr3:uid="{00000000-0010-0000-0900-000003000000}" name="Recommended pricing unit"/>
    <tableColumn id="4" xr3:uid="{00000000-0010-0000-0900-000004000000}" name="Recurring charge logic"/>
    <tableColumn id="5" xr3:uid="{00000000-0010-0000-0900-000005000000}" name="One-time costs"/>
    <tableColumn id="6" xr3:uid="{00000000-0010-0000-0900-000006000000}" name="Volume / expansion logic"/>
    <tableColumn id="7" xr3:uid="{00000000-0010-0000-0900-000007000000}" name="Leasing / financing assumptions"/>
    <tableColumn id="8" xr3:uid="{00000000-0010-0000-0900-000008000000}" name="Indexation / FX / tax assumptions"/>
    <tableColumn id="9" xr3:uid="{00000000-0010-0000-0900-000009000000}" name="Service credit / deduction logic"/>
    <tableColumn id="10" xr3:uid="{00000000-0010-0000-0900-00000A000000}" name="Key cost drivers"/>
    <tableColumn id="11" xr3:uid="{00000000-0010-0000-0900-00000B000000}" name="RFP price schedule recommendation"/>
    <tableColumn id="12" xr3:uid="{00000000-0010-0000-0900-00000C000000}" name="Confidential?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RisksTable" displayName="RisksTable" ref="A6:K36">
  <tableColumns count="11">
    <tableColumn id="1" xr3:uid="{00000000-0010-0000-0A00-000001000000}" name="No."/>
    <tableColumn id="2" xr3:uid="{00000000-0010-0000-0A00-000002000000}" name="Risk area"/>
    <tableColumn id="3" xr3:uid="{00000000-0010-0000-0A00-000003000000}" name="Risk / dependency / constraint"/>
    <tableColumn id="4" xr3:uid="{00000000-0010-0000-0A00-000004000000}" name="Affected service tower(s)"/>
    <tableColumn id="5" xr3:uid="{00000000-0010-0000-0A00-000005000000}" name="Likelihood"/>
    <tableColumn id="6" xr3:uid="{00000000-0010-0000-0A00-000006000000}" name="Impact"/>
    <tableColumn id="7" xr3:uid="{00000000-0010-0000-0A00-000007000000}" name="Recommended mitigation / RFP action"/>
    <tableColumn id="8" xr3:uid="{00000000-0010-0000-0A00-000008000000}" name="Information needed from ISAA"/>
    <tableColumn id="9" xr3:uid="{00000000-0010-0000-0A00-000009000000}" name="Timing / sequencing implication"/>
    <tableColumn id="10" xr3:uid="{00000000-0010-0000-0A00-00000A000000}" name="Confidential?"/>
    <tableColumn id="11" xr3:uid="{00000000-0010-0000-0A00-00000B000000}" name="Comments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ClarificationRequestsTable" displayName="ClarificationRequestsTable" ref="A6:J56">
  <tableColumns count="10">
    <tableColumn id="1" xr3:uid="{00000000-0010-0000-0B00-000001000000}" name="No."/>
    <tableColumn id="2" xr3:uid="{00000000-0010-0000-0B00-000002000000}" name="Document"/>
    <tableColumn id="3" xr3:uid="{00000000-0010-0000-0B00-000003000000}" name="Reference / clause / row"/>
    <tableColumn id="4" xr3:uid="{00000000-0010-0000-0B00-000004000000}" name="Question"/>
    <tableColumn id="5" xr3:uid="{00000000-0010-0000-0B00-000005000000}" name="Rationale"/>
    <tableColumn id="6" xr3:uid="{00000000-0010-0000-0B00-000006000000}" name="Impact if not clarified"/>
    <tableColumn id="7" xr3:uid="{00000000-0010-0000-0B00-000007000000}" name="Requested response format"/>
    <tableColumn id="8" xr3:uid="{00000000-0010-0000-0B00-000008000000}" name="Confidential?"/>
    <tableColumn id="9" xr3:uid="{00000000-0010-0000-0B00-000009000000}" name="Submitted to ISAA?"/>
    <tableColumn id="10" xr3:uid="{00000000-0010-0000-0B00-00000A000000}" name="ISAA response / notes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DeclarationsTable" displayName="DeclarationsTable" ref="A6:F14">
  <tableColumns count="6">
    <tableColumn id="1" xr3:uid="{00000000-0010-0000-0C00-000001000000}" name="No."/>
    <tableColumn id="2" xr3:uid="{00000000-0010-0000-0C00-000002000000}" name="Declaration item"/>
    <tableColumn id="3" xr3:uid="{00000000-0010-0000-0C00-000003000000}" name="Respondent confirmation"/>
    <tableColumn id="4" xr3:uid="{00000000-0010-0000-0C00-000004000000}" name="Explanation / disclosure if any"/>
    <tableColumn id="5" xr3:uid="{00000000-0010-0000-0C00-000005000000}" name="Confidential?"/>
    <tableColumn id="6" xr3:uid="{00000000-0010-0000-0C00-000006000000}" name="Notes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SubmissionChecklistTable" displayName="SubmissionChecklistTable" ref="A9:G24">
  <tableColumns count="7">
    <tableColumn id="1" xr3:uid="{00000000-0010-0000-0D00-000001000000}" name="No."/>
    <tableColumn id="2" xr3:uid="{00000000-0010-0000-0D00-000002000000}" name="Required item"/>
    <tableColumn id="3" xr3:uid="{00000000-0010-0000-0D00-000003000000}" name="Workbook sheet / attachment"/>
    <tableColumn id="4" xr3:uid="{00000000-0010-0000-0D00-000004000000}" name="Status"/>
    <tableColumn id="5" xr3:uid="{00000000-0010-0000-0D00-000005000000}" name="Responsible person"/>
    <tableColumn id="6" xr3:uid="{00000000-0010-0000-0D00-000006000000}" name="Location / file name"/>
    <tableColumn id="7" xr3:uid="{00000000-0010-0000-0D00-000007000000}" name="Comments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ReferenceServiceTowersTable" displayName="ReferenceServiceTowersTable" ref="A6:D13">
  <tableColumns count="4">
    <tableColumn id="1" xr3:uid="{00000000-0010-0000-0E00-000001000000}" name="No."/>
    <tableColumn id="2" xr3:uid="{00000000-0010-0000-0E00-000002000000}" name="Service tower"/>
    <tableColumn id="3" xr3:uid="{00000000-0010-0000-0E00-000003000000}" name="Abbreviation"/>
    <tableColumn id="4" xr3:uid="{00000000-0010-0000-0E00-000004000000}" name="Meaning for this REOI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ReferenceCommentClassesTable" displayName="ReferenceCommentClassesTable" ref="A16:B24">
  <tableColumns count="2">
    <tableColumn id="1" xr3:uid="{00000000-0010-0000-0F00-000001000000}" name="Comment classification"/>
    <tableColumn id="2" xr3:uid="{00000000-0010-0000-0F00-000002000000}" name="Use whe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ReferenceBoundariesTable" displayName="ReferenceBoundariesTable" ref="F6:G10">
  <tableColumns count="2">
    <tableColumn id="1" xr3:uid="{00000000-0010-0000-1000-000001000000}" name="Boundary item"/>
    <tableColumn id="2" xr3:uid="{00000000-0010-0000-1000-000002000000}" name="Treatment in this REO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0"/>
  <sheetViews>
    <sheetView workbookViewId="0">
      <selection activeCell="G11" sqref="G11"/>
    </sheetView>
  </sheetViews>
  <sheetFormatPr defaultRowHeight="13.9"/>
  <cols>
    <col min="1" max="1" width="8" customWidth="1"/>
    <col min="2" max="2" width="30" customWidth="1"/>
    <col min="3" max="3" width="34" customWidth="1"/>
    <col min="4" max="4" width="60" customWidth="1"/>
  </cols>
  <sheetData>
    <row r="1" spans="1:26" ht="22.3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1.45">
      <c r="A4" s="2" t="s">
        <v>2</v>
      </c>
      <c r="B4" s="1" t="s">
        <v>3</v>
      </c>
      <c r="C4" s="2" t="s">
        <v>4</v>
      </c>
      <c r="D4" s="1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3">
      <c r="A5" s="2" t="s">
        <v>6</v>
      </c>
      <c r="B5" s="1" t="s">
        <v>7</v>
      </c>
      <c r="C5" s="2" t="s">
        <v>8</v>
      </c>
      <c r="D5" s="1" t="s">
        <v>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3.25">
      <c r="A6" s="2" t="s">
        <v>10</v>
      </c>
      <c r="B6" s="1" t="s">
        <v>11</v>
      </c>
      <c r="C6" s="2" t="s">
        <v>12</v>
      </c>
      <c r="D6" s="1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3.6" customHeight="1">
      <c r="A8" s="11" t="s">
        <v>14</v>
      </c>
      <c r="B8" s="11"/>
      <c r="C8" s="11"/>
      <c r="D8" s="11"/>
      <c r="E8" s="11"/>
      <c r="F8" s="11"/>
      <c r="G8" s="11"/>
      <c r="H8" s="11"/>
      <c r="I8" s="11"/>
      <c r="J8" s="1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7.2" customHeight="1">
      <c r="A11" s="5" t="s">
        <v>15</v>
      </c>
      <c r="B11" s="5" t="s">
        <v>16</v>
      </c>
      <c r="C11" s="5" t="s">
        <v>17</v>
      </c>
      <c r="D11" s="5" t="s">
        <v>18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45">
      <c r="A12" s="3">
        <v>1</v>
      </c>
      <c r="B12" s="3" t="s">
        <v>19</v>
      </c>
      <c r="C12" s="3" t="s">
        <v>20</v>
      </c>
      <c r="D12" s="3" t="s">
        <v>21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2</v>
      </c>
      <c r="B13" s="3" t="s">
        <v>22</v>
      </c>
      <c r="C13" s="3" t="s">
        <v>23</v>
      </c>
      <c r="D13" s="3" t="s">
        <v>24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3</v>
      </c>
      <c r="B14" s="3" t="s">
        <v>25</v>
      </c>
      <c r="C14" s="3" t="s">
        <v>26</v>
      </c>
      <c r="D14" s="3" t="s">
        <v>27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6.45">
      <c r="A15" s="3">
        <v>4</v>
      </c>
      <c r="B15" s="3" t="s">
        <v>28</v>
      </c>
      <c r="C15" s="3" t="s">
        <v>29</v>
      </c>
      <c r="D15" s="3" t="s">
        <v>30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6.45">
      <c r="A16" s="3">
        <v>5</v>
      </c>
      <c r="B16" s="3" t="s">
        <v>31</v>
      </c>
      <c r="C16" s="3" t="s">
        <v>32</v>
      </c>
      <c r="D16" s="3" t="s">
        <v>33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6.45">
      <c r="A17" s="3">
        <v>6</v>
      </c>
      <c r="B17" s="3" t="s">
        <v>34</v>
      </c>
      <c r="C17" s="3" t="s">
        <v>35</v>
      </c>
      <c r="D17" s="3" t="s">
        <v>36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6.45">
      <c r="A18" s="3">
        <v>7</v>
      </c>
      <c r="B18" s="3" t="s">
        <v>37</v>
      </c>
      <c r="C18" s="3" t="s">
        <v>38</v>
      </c>
      <c r="D18" s="3" t="s">
        <v>39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6.45">
      <c r="A19" s="3">
        <v>8</v>
      </c>
      <c r="B19" s="3" t="s">
        <v>40</v>
      </c>
      <c r="C19" s="3" t="s">
        <v>41</v>
      </c>
      <c r="D19" s="3" t="s">
        <v>42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J1"/>
    <mergeCell ref="A2:J2"/>
    <mergeCell ref="A8:J8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topLeftCell="A12" workbookViewId="0">
      <selection sqref="A1:E1"/>
    </sheetView>
  </sheetViews>
  <sheetFormatPr defaultRowHeight="13.9"/>
  <cols>
    <col min="1" max="1" width="6" customWidth="1"/>
    <col min="2" max="2" width="36" customWidth="1"/>
    <col min="3" max="3" width="12" customWidth="1"/>
    <col min="4" max="4" width="42" customWidth="1"/>
    <col min="5" max="5" width="58" customWidth="1"/>
  </cols>
  <sheetData>
    <row r="1" spans="1:26" ht="22.35" customHeight="1">
      <c r="A1" s="9" t="s">
        <v>43</v>
      </c>
      <c r="B1" s="9"/>
      <c r="C1" s="9"/>
      <c r="D1" s="9"/>
      <c r="E1" s="9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44</v>
      </c>
      <c r="B2" s="10"/>
      <c r="C2" s="10"/>
      <c r="D2" s="10"/>
      <c r="E2" s="10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45</v>
      </c>
      <c r="B3" s="11"/>
      <c r="C3" s="11"/>
      <c r="D3" s="11"/>
      <c r="E3" s="1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47</v>
      </c>
      <c r="C6" s="5" t="s">
        <v>48</v>
      </c>
      <c r="D6" s="5" t="s">
        <v>49</v>
      </c>
      <c r="E6" s="5" t="s">
        <v>50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 t="s">
        <v>51</v>
      </c>
      <c r="C7" s="3" t="s">
        <v>52</v>
      </c>
      <c r="D7" s="3"/>
      <c r="E7" s="3" t="s">
        <v>53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 t="s">
        <v>54</v>
      </c>
      <c r="C8" s="3" t="s">
        <v>55</v>
      </c>
      <c r="D8" s="3"/>
      <c r="E8" s="3" t="s">
        <v>56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 t="s">
        <v>57</v>
      </c>
      <c r="C9" s="3" t="s">
        <v>52</v>
      </c>
      <c r="D9" s="3"/>
      <c r="E9" s="3" t="s">
        <v>58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 t="s">
        <v>59</v>
      </c>
      <c r="C10" s="3" t="s">
        <v>52</v>
      </c>
      <c r="D10" s="3"/>
      <c r="E10" s="3" t="s">
        <v>60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 t="s">
        <v>61</v>
      </c>
      <c r="C11" s="3" t="s">
        <v>52</v>
      </c>
      <c r="D11" s="3"/>
      <c r="E11" s="3" t="s">
        <v>62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 t="s">
        <v>63</v>
      </c>
      <c r="C12" s="3" t="s">
        <v>55</v>
      </c>
      <c r="D12" s="3"/>
      <c r="E12" s="3" t="s">
        <v>64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 t="s">
        <v>65</v>
      </c>
      <c r="C13" s="3" t="s">
        <v>52</v>
      </c>
      <c r="D13" s="3"/>
      <c r="E13" s="3" t="s">
        <v>66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45">
      <c r="A14" s="3">
        <v>8</v>
      </c>
      <c r="B14" s="3" t="s">
        <v>67</v>
      </c>
      <c r="C14" s="3" t="s">
        <v>52</v>
      </c>
      <c r="D14" s="3"/>
      <c r="E14" s="3" t="s">
        <v>68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 t="s">
        <v>69</v>
      </c>
      <c r="C15" s="3" t="s">
        <v>52</v>
      </c>
      <c r="D15" s="3"/>
      <c r="E15" s="3" t="s">
        <v>70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 t="s">
        <v>71</v>
      </c>
      <c r="C16" s="3" t="s">
        <v>52</v>
      </c>
      <c r="D16" s="3"/>
      <c r="E16" s="3" t="s">
        <v>72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 t="s">
        <v>73</v>
      </c>
      <c r="C17" s="3" t="s">
        <v>52</v>
      </c>
      <c r="D17" s="3"/>
      <c r="E17" s="3" t="s">
        <v>74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 t="s">
        <v>75</v>
      </c>
      <c r="C18" s="3" t="s">
        <v>52</v>
      </c>
      <c r="D18" s="3"/>
      <c r="E18" s="3" t="s">
        <v>76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 t="s">
        <v>77</v>
      </c>
      <c r="C19" s="3" t="s">
        <v>52</v>
      </c>
      <c r="D19" s="3"/>
      <c r="E19" s="3" t="s">
        <v>78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 t="s">
        <v>79</v>
      </c>
      <c r="C20" s="3" t="s">
        <v>52</v>
      </c>
      <c r="D20" s="3"/>
      <c r="E20" s="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6.45">
      <c r="A21" s="3">
        <v>15</v>
      </c>
      <c r="B21" s="3" t="s">
        <v>80</v>
      </c>
      <c r="C21" s="3" t="s">
        <v>52</v>
      </c>
      <c r="D21" s="3"/>
      <c r="E21" s="3" t="s">
        <v>81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6.45">
      <c r="A22" s="3">
        <v>16</v>
      </c>
      <c r="B22" s="3" t="s">
        <v>82</v>
      </c>
      <c r="C22" s="3" t="s">
        <v>52</v>
      </c>
      <c r="D22" s="3"/>
      <c r="E22" s="3" t="s">
        <v>83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6.45">
      <c r="A23" s="3">
        <v>17</v>
      </c>
      <c r="B23" s="3" t="s">
        <v>84</v>
      </c>
      <c r="C23" s="3" t="s">
        <v>52</v>
      </c>
      <c r="D23" s="3"/>
      <c r="E23" s="3" t="s">
        <v>85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18</v>
      </c>
      <c r="B24" s="3" t="s">
        <v>86</v>
      </c>
      <c r="C24" s="3" t="s">
        <v>52</v>
      </c>
      <c r="D24" s="3"/>
      <c r="E24" s="3" t="s">
        <v>87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E1"/>
    <mergeCell ref="A2:E2"/>
    <mergeCell ref="A3:E3"/>
  </mergeCells>
  <dataValidations count="4">
    <dataValidation type="list" sqref="D13" xr:uid="{00000000-0002-0000-0100-000000000000}">
      <formula1>"Single entity,Consortium,Joint Venture,Lead Member with partners,Other"</formula1>
    </dataValidation>
    <dataValidation type="list" sqref="D14" xr:uid="{00000000-0002-0000-0100-000001000000}">
      <formula1>"Prime Contractor,Lead Member,Consortium Member,Subcontractor,OEM,Distributor,Leasing/Financing Partner,Specialist Service Provider,Other"</formula1>
    </dataValidation>
    <dataValidation type="list" sqref="D21:D22" xr:uid="{00000000-0002-0000-0100-000002000000}">
      <formula1>"Yes,No,Partially,To be confirmed"</formula1>
    </dataValidation>
    <dataValidation type="list" sqref="D23" xr:uid="{00000000-0002-0000-0100-000003000000}">
      <formula1>"No,Yes,Partially"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"/>
  <sheetViews>
    <sheetView topLeftCell="J1" workbookViewId="0"/>
  </sheetViews>
  <sheetFormatPr defaultRowHeight="13.9"/>
  <cols>
    <col min="1" max="1" width="6" customWidth="1"/>
    <col min="2" max="2" width="42" customWidth="1"/>
    <col min="3" max="3" width="22" customWidth="1"/>
    <col min="4" max="4" width="26" customWidth="1"/>
    <col min="5" max="5" width="24" customWidth="1"/>
    <col min="6" max="6" width="18" customWidth="1"/>
    <col min="7" max="7" width="28" customWidth="1"/>
    <col min="8" max="8" width="36" customWidth="1"/>
    <col min="9" max="9" width="38" customWidth="1"/>
    <col min="10" max="10" width="40" customWidth="1"/>
    <col min="11" max="11" width="34" customWidth="1"/>
    <col min="12" max="12" width="55" customWidth="1"/>
  </cols>
  <sheetData>
    <row r="1" spans="1:26" ht="22.35" customHeight="1">
      <c r="A1" s="9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90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91</v>
      </c>
      <c r="C6" s="5" t="s">
        <v>92</v>
      </c>
      <c r="D6" s="5" t="s">
        <v>93</v>
      </c>
      <c r="E6" s="5" t="s">
        <v>94</v>
      </c>
      <c r="F6" s="5" t="s">
        <v>95</v>
      </c>
      <c r="G6" s="5" t="s">
        <v>67</v>
      </c>
      <c r="H6" s="5" t="s">
        <v>96</v>
      </c>
      <c r="I6" s="5" t="s">
        <v>97</v>
      </c>
      <c r="J6" s="5" t="s">
        <v>98</v>
      </c>
      <c r="K6" s="5" t="s">
        <v>99</v>
      </c>
      <c r="L6" s="5" t="s">
        <v>100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.6">
      <c r="A7" s="3">
        <v>1</v>
      </c>
      <c r="B7" s="3" t="s">
        <v>101</v>
      </c>
      <c r="C7" s="3" t="s">
        <v>102</v>
      </c>
      <c r="D7" s="3" t="s">
        <v>103</v>
      </c>
      <c r="E7" s="3"/>
      <c r="F7" s="3"/>
      <c r="G7" s="3"/>
      <c r="H7" s="3"/>
      <c r="I7" s="3"/>
      <c r="J7" s="3"/>
      <c r="K7" s="3"/>
      <c r="L7" s="3" t="s">
        <v>104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45">
      <c r="A8" s="3">
        <v>2</v>
      </c>
      <c r="B8" s="3" t="s">
        <v>105</v>
      </c>
      <c r="C8" s="3" t="s">
        <v>106</v>
      </c>
      <c r="D8" s="3" t="s">
        <v>103</v>
      </c>
      <c r="E8" s="3"/>
      <c r="F8" s="3"/>
      <c r="G8" s="3"/>
      <c r="H8" s="3"/>
      <c r="I8" s="3"/>
      <c r="J8" s="3"/>
      <c r="K8" s="3"/>
      <c r="L8" s="3" t="s">
        <v>107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45">
      <c r="A9" s="3">
        <v>3</v>
      </c>
      <c r="B9" s="3" t="s">
        <v>108</v>
      </c>
      <c r="C9" s="3" t="s">
        <v>109</v>
      </c>
      <c r="D9" s="3" t="s">
        <v>103</v>
      </c>
      <c r="E9" s="3"/>
      <c r="F9" s="3"/>
      <c r="G9" s="3"/>
      <c r="H9" s="3"/>
      <c r="I9" s="3"/>
      <c r="J9" s="3"/>
      <c r="K9" s="3"/>
      <c r="L9" s="3" t="s">
        <v>110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45">
      <c r="A10" s="3">
        <v>4</v>
      </c>
      <c r="B10" s="3" t="s">
        <v>111</v>
      </c>
      <c r="C10" s="3" t="s">
        <v>112</v>
      </c>
      <c r="D10" s="3" t="s">
        <v>103</v>
      </c>
      <c r="E10" s="3"/>
      <c r="F10" s="3"/>
      <c r="G10" s="3"/>
      <c r="H10" s="3"/>
      <c r="I10" s="3"/>
      <c r="J10" s="3"/>
      <c r="K10" s="3"/>
      <c r="L10" s="3" t="s">
        <v>113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45">
      <c r="A11" s="3">
        <v>5</v>
      </c>
      <c r="B11" s="3" t="s">
        <v>114</v>
      </c>
      <c r="C11" s="3" t="s">
        <v>115</v>
      </c>
      <c r="D11" s="3" t="s">
        <v>103</v>
      </c>
      <c r="E11" s="3"/>
      <c r="F11" s="3"/>
      <c r="G11" s="3"/>
      <c r="H11" s="3"/>
      <c r="I11" s="3"/>
      <c r="J11" s="3"/>
      <c r="K11" s="3"/>
      <c r="L11" s="3" t="s">
        <v>116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45">
      <c r="A12" s="3">
        <v>6</v>
      </c>
      <c r="B12" s="3" t="s">
        <v>117</v>
      </c>
      <c r="C12" s="3" t="s">
        <v>118</v>
      </c>
      <c r="D12" s="3" t="s">
        <v>103</v>
      </c>
      <c r="E12" s="3"/>
      <c r="F12" s="3"/>
      <c r="G12" s="3"/>
      <c r="H12" s="3"/>
      <c r="I12" s="3"/>
      <c r="J12" s="3"/>
      <c r="K12" s="3"/>
      <c r="L12" s="3" t="s">
        <v>119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9.6">
      <c r="A13" s="3">
        <v>7</v>
      </c>
      <c r="B13" s="3" t="s">
        <v>120</v>
      </c>
      <c r="C13" s="3" t="s">
        <v>121</v>
      </c>
      <c r="D13" s="3" t="s">
        <v>103</v>
      </c>
      <c r="E13" s="3"/>
      <c r="F13" s="3"/>
      <c r="G13" s="3"/>
      <c r="H13" s="3"/>
      <c r="I13" s="3"/>
      <c r="J13" s="3"/>
      <c r="K13" s="3"/>
      <c r="L13" s="3" t="s">
        <v>122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L1"/>
    <mergeCell ref="A2:L2"/>
    <mergeCell ref="A3:L3"/>
  </mergeCells>
  <dataValidations count="3">
    <dataValidation type="list" sqref="E7:E13" xr:uid="{00000000-0002-0000-0200-000000000000}">
      <formula1>"Direct delivery,Partner delivery,Subcontracted delivery,OEM-supported,Financing only,No capability,To be clarified"</formula1>
    </dataValidation>
    <dataValidation type="list" sqref="F7:F13" xr:uid="{00000000-0002-0000-0200-000001000000}">
      <formula1>"High,Medium,Low,None,To be confirmed"</formula1>
    </dataValidation>
    <dataValidation type="list" sqref="G7:G13" xr:uid="{00000000-0002-0000-0200-000002000000}">
      <formula1>"Prime Contractor,Lead Member,Consortium Member,Subcontractor,OEM,Distributor,Leasing/Financing Partner,Specialist Service Provider,Other"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00"/>
  <sheetViews>
    <sheetView topLeftCell="I1" workbookViewId="0"/>
  </sheetViews>
  <sheetFormatPr defaultRowHeight="13.9"/>
  <cols>
    <col min="1" max="1" width="6" customWidth="1"/>
    <col min="2" max="2" width="34" customWidth="1"/>
    <col min="3" max="3" width="18" customWidth="1"/>
    <col min="4" max="4" width="26" customWidth="1"/>
    <col min="5" max="5" width="34" customWidth="1"/>
    <col min="6" max="6" width="44" customWidth="1"/>
    <col min="7" max="7" width="28" customWidth="1"/>
    <col min="8" max="8" width="22" customWidth="1"/>
    <col min="9" max="9" width="34" customWidth="1"/>
    <col min="10" max="10" width="48" customWidth="1"/>
    <col min="11" max="11" width="24" customWidth="1"/>
  </cols>
  <sheetData>
    <row r="1" spans="1:26" ht="22.35" customHeight="1">
      <c r="A1" s="9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124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125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126</v>
      </c>
      <c r="C6" s="5" t="s">
        <v>127</v>
      </c>
      <c r="D6" s="5" t="s">
        <v>67</v>
      </c>
      <c r="E6" s="5" t="s">
        <v>128</v>
      </c>
      <c r="F6" s="5" t="s">
        <v>129</v>
      </c>
      <c r="G6" s="5" t="s">
        <v>130</v>
      </c>
      <c r="H6" s="5" t="s">
        <v>131</v>
      </c>
      <c r="I6" s="5" t="s">
        <v>132</v>
      </c>
      <c r="J6" s="5" t="s">
        <v>133</v>
      </c>
      <c r="K6" s="5" t="s">
        <v>134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3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3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K1"/>
    <mergeCell ref="A2:K2"/>
    <mergeCell ref="A3:K3"/>
  </mergeCells>
  <dataValidations count="3">
    <dataValidation type="list" sqref="D7:D26" xr:uid="{00000000-0002-0000-0300-000000000000}">
      <formula1>"Prime Contractor,Lead Member,Consortium Member,Subcontractor,OEM,Distributor,Leasing/Financing Partner,Specialist Service Provider,Other"</formula1>
    </dataValidation>
    <dataValidation type="list" sqref="H7:H26" xr:uid="{00000000-0002-0000-0300-000001000000}">
      <formula1>"Yes,No,Partially,To be confirmed"</formula1>
    </dataValidation>
    <dataValidation type="list" sqref="K7:K26" xr:uid="{00000000-0002-0000-0300-000002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00"/>
  <sheetViews>
    <sheetView topLeftCell="A25" workbookViewId="0">
      <selection sqref="A1:H1"/>
    </sheetView>
  </sheetViews>
  <sheetFormatPr defaultRowHeight="13.9"/>
  <cols>
    <col min="1" max="1" width="6" customWidth="1"/>
    <col min="2" max="2" width="24" customWidth="1"/>
    <col min="3" max="3" width="68" customWidth="1"/>
    <col min="4" max="4" width="18" customWidth="1"/>
    <col min="5" max="5" width="58" customWidth="1"/>
    <col min="6" max="6" width="36" customWidth="1"/>
    <col min="7" max="7" width="24" customWidth="1"/>
    <col min="8" max="8" width="34" customWidth="1"/>
  </cols>
  <sheetData>
    <row r="1" spans="1:26" ht="22.35" customHeight="1">
      <c r="A1" s="9" t="s">
        <v>135</v>
      </c>
      <c r="B1" s="9"/>
      <c r="C1" s="9"/>
      <c r="D1" s="9"/>
      <c r="E1" s="9"/>
      <c r="F1" s="9"/>
      <c r="G1" s="9"/>
      <c r="H1" s="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136</v>
      </c>
      <c r="B2" s="10"/>
      <c r="C2" s="10"/>
      <c r="D2" s="10"/>
      <c r="E2" s="10"/>
      <c r="F2" s="10"/>
      <c r="G2" s="10"/>
      <c r="H2" s="10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137</v>
      </c>
      <c r="B3" s="11"/>
      <c r="C3" s="11"/>
      <c r="D3" s="11"/>
      <c r="E3" s="11"/>
      <c r="F3" s="11"/>
      <c r="G3" s="11"/>
      <c r="H3" s="11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138</v>
      </c>
      <c r="C6" s="5" t="s">
        <v>139</v>
      </c>
      <c r="D6" s="5" t="s">
        <v>140</v>
      </c>
      <c r="E6" s="5" t="s">
        <v>49</v>
      </c>
      <c r="F6" s="5" t="s">
        <v>141</v>
      </c>
      <c r="G6" s="5" t="s">
        <v>134</v>
      </c>
      <c r="H6" s="5" t="s">
        <v>142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45">
      <c r="A7" s="3">
        <v>1</v>
      </c>
      <c r="B7" s="3" t="s">
        <v>143</v>
      </c>
      <c r="C7" s="3" t="s">
        <v>144</v>
      </c>
      <c r="D7" s="3" t="s">
        <v>52</v>
      </c>
      <c r="E7" s="3"/>
      <c r="F7" s="3"/>
      <c r="G7" s="3"/>
      <c r="H7" s="3" t="s">
        <v>145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45">
      <c r="A8" s="3">
        <v>2</v>
      </c>
      <c r="B8" s="3" t="s">
        <v>143</v>
      </c>
      <c r="C8" s="3" t="s">
        <v>146</v>
      </c>
      <c r="D8" s="3" t="s">
        <v>52</v>
      </c>
      <c r="E8" s="3"/>
      <c r="F8" s="3"/>
      <c r="G8" s="3"/>
      <c r="H8" s="3" t="s">
        <v>147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45">
      <c r="A9" s="3">
        <v>3</v>
      </c>
      <c r="B9" s="3" t="s">
        <v>148</v>
      </c>
      <c r="C9" s="3" t="s">
        <v>149</v>
      </c>
      <c r="D9" s="3" t="s">
        <v>52</v>
      </c>
      <c r="E9" s="3"/>
      <c r="F9" s="3"/>
      <c r="G9" s="3"/>
      <c r="H9" s="3" t="s">
        <v>150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45">
      <c r="A10" s="3">
        <v>4</v>
      </c>
      <c r="B10" s="3" t="s">
        <v>151</v>
      </c>
      <c r="C10" s="3" t="s">
        <v>152</v>
      </c>
      <c r="D10" s="3" t="s">
        <v>153</v>
      </c>
      <c r="E10" s="3"/>
      <c r="F10" s="3"/>
      <c r="G10" s="3"/>
      <c r="H10" s="3" t="s">
        <v>154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9.6">
      <c r="A11" s="3">
        <v>5</v>
      </c>
      <c r="B11" s="3" t="s">
        <v>155</v>
      </c>
      <c r="C11" s="3" t="s">
        <v>156</v>
      </c>
      <c r="D11" s="3" t="s">
        <v>52</v>
      </c>
      <c r="E11" s="3"/>
      <c r="F11" s="3"/>
      <c r="G11" s="3"/>
      <c r="H11" s="3" t="s">
        <v>157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45">
      <c r="A12" s="3">
        <v>6</v>
      </c>
      <c r="B12" s="3" t="s">
        <v>155</v>
      </c>
      <c r="C12" s="3" t="s">
        <v>158</v>
      </c>
      <c r="D12" s="3" t="s">
        <v>52</v>
      </c>
      <c r="E12" s="3"/>
      <c r="F12" s="3"/>
      <c r="G12" s="3"/>
      <c r="H12" s="3" t="s">
        <v>159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45">
      <c r="A13" s="3">
        <v>7</v>
      </c>
      <c r="B13" s="3" t="s">
        <v>160</v>
      </c>
      <c r="C13" s="3" t="s">
        <v>161</v>
      </c>
      <c r="D13" s="3" t="s">
        <v>52</v>
      </c>
      <c r="E13" s="3"/>
      <c r="F13" s="3"/>
      <c r="G13" s="3"/>
      <c r="H13" s="3" t="s">
        <v>162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45">
      <c r="A14" s="3">
        <v>8</v>
      </c>
      <c r="B14" s="3" t="s">
        <v>163</v>
      </c>
      <c r="C14" s="3" t="s">
        <v>164</v>
      </c>
      <c r="D14" s="3" t="s">
        <v>52</v>
      </c>
      <c r="E14" s="3"/>
      <c r="F14" s="3"/>
      <c r="G14" s="3"/>
      <c r="H14" s="3" t="s">
        <v>165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6.45">
      <c r="A15" s="3">
        <v>9</v>
      </c>
      <c r="B15" s="3" t="s">
        <v>166</v>
      </c>
      <c r="C15" s="3" t="s">
        <v>167</v>
      </c>
      <c r="D15" s="3" t="s">
        <v>52</v>
      </c>
      <c r="E15" s="3"/>
      <c r="F15" s="3"/>
      <c r="G15" s="3"/>
      <c r="H15" s="3" t="s">
        <v>168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6.45">
      <c r="A16" s="3">
        <v>10</v>
      </c>
      <c r="B16" s="3" t="s">
        <v>169</v>
      </c>
      <c r="C16" s="3" t="s">
        <v>170</v>
      </c>
      <c r="D16" s="3" t="s">
        <v>52</v>
      </c>
      <c r="E16" s="3"/>
      <c r="F16" s="3"/>
      <c r="G16" s="3"/>
      <c r="H16" s="3" t="s">
        <v>171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6.45">
      <c r="A17" s="3">
        <v>11</v>
      </c>
      <c r="B17" s="3" t="s">
        <v>172</v>
      </c>
      <c r="C17" s="3" t="s">
        <v>173</v>
      </c>
      <c r="D17" s="3" t="s">
        <v>52</v>
      </c>
      <c r="E17" s="3"/>
      <c r="F17" s="3"/>
      <c r="G17" s="3"/>
      <c r="H17" s="3" t="s">
        <v>174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6.45">
      <c r="A18" s="3">
        <v>12</v>
      </c>
      <c r="B18" s="3" t="s">
        <v>175</v>
      </c>
      <c r="C18" s="3" t="s">
        <v>176</v>
      </c>
      <c r="D18" s="3" t="s">
        <v>52</v>
      </c>
      <c r="E18" s="3"/>
      <c r="F18" s="3"/>
      <c r="G18" s="3"/>
      <c r="H18" s="3" t="s">
        <v>177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6.45">
      <c r="A19" s="3">
        <v>13</v>
      </c>
      <c r="B19" s="3" t="s">
        <v>102</v>
      </c>
      <c r="C19" s="3" t="s">
        <v>178</v>
      </c>
      <c r="D19" s="3" t="s">
        <v>52</v>
      </c>
      <c r="E19" s="3"/>
      <c r="F19" s="3"/>
      <c r="G19" s="3"/>
      <c r="H19" s="3" t="s">
        <v>179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6.45">
      <c r="A20" s="3">
        <v>14</v>
      </c>
      <c r="B20" s="3" t="s">
        <v>180</v>
      </c>
      <c r="C20" s="3" t="s">
        <v>181</v>
      </c>
      <c r="D20" s="3" t="s">
        <v>52</v>
      </c>
      <c r="E20" s="3"/>
      <c r="F20" s="3"/>
      <c r="G20" s="3"/>
      <c r="H20" s="3" t="s">
        <v>182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6.45">
      <c r="A21" s="3">
        <v>15</v>
      </c>
      <c r="B21" s="3" t="s">
        <v>183</v>
      </c>
      <c r="C21" s="3" t="s">
        <v>184</v>
      </c>
      <c r="D21" s="3" t="s">
        <v>52</v>
      </c>
      <c r="E21" s="3"/>
      <c r="F21" s="3"/>
      <c r="G21" s="3"/>
      <c r="H21" s="3" t="s">
        <v>185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6.45">
      <c r="A22" s="3">
        <v>16</v>
      </c>
      <c r="B22" s="3" t="s">
        <v>112</v>
      </c>
      <c r="C22" s="3" t="s">
        <v>186</v>
      </c>
      <c r="D22" s="3" t="s">
        <v>52</v>
      </c>
      <c r="E22" s="3"/>
      <c r="F22" s="3"/>
      <c r="G22" s="3"/>
      <c r="H22" s="3" t="s">
        <v>187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9.6">
      <c r="A23" s="3">
        <v>17</v>
      </c>
      <c r="B23" s="3" t="s">
        <v>115</v>
      </c>
      <c r="C23" s="3" t="s">
        <v>188</v>
      </c>
      <c r="D23" s="3" t="s">
        <v>52</v>
      </c>
      <c r="E23" s="3"/>
      <c r="F23" s="3"/>
      <c r="G23" s="3"/>
      <c r="H23" s="3" t="s">
        <v>189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6.45">
      <c r="A24" s="3">
        <v>18</v>
      </c>
      <c r="B24" s="3" t="s">
        <v>190</v>
      </c>
      <c r="C24" s="3" t="s">
        <v>191</v>
      </c>
      <c r="D24" s="3" t="s">
        <v>52</v>
      </c>
      <c r="E24" s="3"/>
      <c r="F24" s="3"/>
      <c r="G24" s="3"/>
      <c r="H24" s="3" t="s">
        <v>192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6.45">
      <c r="A25" s="3">
        <v>19</v>
      </c>
      <c r="B25" s="3" t="s">
        <v>193</v>
      </c>
      <c r="C25" s="3" t="s">
        <v>194</v>
      </c>
      <c r="D25" s="3" t="s">
        <v>52</v>
      </c>
      <c r="E25" s="3"/>
      <c r="F25" s="3"/>
      <c r="G25" s="3"/>
      <c r="H25" s="3" t="s">
        <v>195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6.45">
      <c r="A26" s="3">
        <v>20</v>
      </c>
      <c r="B26" s="3" t="s">
        <v>196</v>
      </c>
      <c r="C26" s="3" t="s">
        <v>197</v>
      </c>
      <c r="D26" s="3" t="s">
        <v>52</v>
      </c>
      <c r="E26" s="3"/>
      <c r="F26" s="3"/>
      <c r="G26" s="3"/>
      <c r="H26" s="3" t="s">
        <v>198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6.45">
      <c r="A27" s="3">
        <v>21</v>
      </c>
      <c r="B27" s="3" t="s">
        <v>199</v>
      </c>
      <c r="C27" s="3" t="s">
        <v>200</v>
      </c>
      <c r="D27" s="3" t="s">
        <v>52</v>
      </c>
      <c r="E27" s="3"/>
      <c r="F27" s="3"/>
      <c r="G27" s="3"/>
      <c r="H27" s="3" t="s">
        <v>201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6.45">
      <c r="A28" s="3">
        <v>22</v>
      </c>
      <c r="B28" s="3" t="s">
        <v>202</v>
      </c>
      <c r="C28" s="3" t="s">
        <v>203</v>
      </c>
      <c r="D28" s="3" t="s">
        <v>52</v>
      </c>
      <c r="E28" s="3"/>
      <c r="F28" s="3"/>
      <c r="G28" s="3"/>
      <c r="H28" s="3" t="s">
        <v>204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6.45">
      <c r="A29" s="3">
        <v>23</v>
      </c>
      <c r="B29" s="3" t="s">
        <v>205</v>
      </c>
      <c r="C29" s="3" t="s">
        <v>206</v>
      </c>
      <c r="D29" s="3" t="s">
        <v>52</v>
      </c>
      <c r="E29" s="3"/>
      <c r="F29" s="3"/>
      <c r="G29" s="3"/>
      <c r="H29" s="3" t="s">
        <v>207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6.45">
      <c r="A30" s="3">
        <v>24</v>
      </c>
      <c r="B30" s="3" t="s">
        <v>208</v>
      </c>
      <c r="C30" s="3" t="s">
        <v>209</v>
      </c>
      <c r="D30" s="3" t="s">
        <v>52</v>
      </c>
      <c r="E30" s="3"/>
      <c r="F30" s="3"/>
      <c r="G30" s="3"/>
      <c r="H30" s="3" t="s">
        <v>210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6.45">
      <c r="A31" s="3">
        <v>25</v>
      </c>
      <c r="B31" s="3" t="s">
        <v>211</v>
      </c>
      <c r="C31" s="3" t="s">
        <v>212</v>
      </c>
      <c r="D31" s="3" t="s">
        <v>52</v>
      </c>
      <c r="E31" s="3"/>
      <c r="F31" s="3"/>
      <c r="G31" s="3"/>
      <c r="H31" s="3" t="s">
        <v>213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6.45">
      <c r="A32" s="3">
        <v>26</v>
      </c>
      <c r="B32" s="3" t="s">
        <v>214</v>
      </c>
      <c r="C32" s="3" t="s">
        <v>215</v>
      </c>
      <c r="D32" s="3" t="s">
        <v>52</v>
      </c>
      <c r="E32" s="3"/>
      <c r="F32" s="3"/>
      <c r="G32" s="3"/>
      <c r="H32" s="3" t="s">
        <v>216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9.6">
      <c r="A33" s="3">
        <v>27</v>
      </c>
      <c r="B33" s="3" t="s">
        <v>217</v>
      </c>
      <c r="C33" s="3" t="s">
        <v>218</v>
      </c>
      <c r="D33" s="3" t="s">
        <v>52</v>
      </c>
      <c r="E33" s="3"/>
      <c r="F33" s="3"/>
      <c r="G33" s="3"/>
      <c r="H33" s="3" t="s">
        <v>219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6.45">
      <c r="A34" s="3">
        <v>28</v>
      </c>
      <c r="B34" s="3" t="s">
        <v>220</v>
      </c>
      <c r="C34" s="3" t="s">
        <v>221</v>
      </c>
      <c r="D34" s="3" t="s">
        <v>52</v>
      </c>
      <c r="E34" s="3"/>
      <c r="F34" s="3"/>
      <c r="G34" s="3"/>
      <c r="H34" s="3" t="s">
        <v>222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6.45">
      <c r="A35" s="3">
        <v>29</v>
      </c>
      <c r="B35" s="3" t="s">
        <v>223</v>
      </c>
      <c r="C35" s="3" t="s">
        <v>224</v>
      </c>
      <c r="D35" s="3" t="s">
        <v>52</v>
      </c>
      <c r="E35" s="3"/>
      <c r="F35" s="3"/>
      <c r="G35" s="3"/>
      <c r="H35" s="3" t="s">
        <v>225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6.45">
      <c r="A36" s="3">
        <v>30</v>
      </c>
      <c r="B36" s="3" t="s">
        <v>226</v>
      </c>
      <c r="C36" s="3" t="s">
        <v>227</v>
      </c>
      <c r="D36" s="3" t="s">
        <v>52</v>
      </c>
      <c r="E36" s="3"/>
      <c r="F36" s="3"/>
      <c r="G36" s="3"/>
      <c r="H36" s="3" t="s">
        <v>228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H1"/>
    <mergeCell ref="A2:H2"/>
    <mergeCell ref="A3:H3"/>
  </mergeCells>
  <dataValidations count="1">
    <dataValidation type="list" sqref="G7:G36" xr:uid="{00000000-0002-0000-0400-000000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00"/>
  <sheetViews>
    <sheetView topLeftCell="D1" workbookViewId="0"/>
  </sheetViews>
  <sheetFormatPr defaultRowHeight="13.9"/>
  <cols>
    <col min="1" max="1" width="6" customWidth="1"/>
    <col min="2" max="2" width="28" customWidth="1"/>
    <col min="3" max="3" width="16" customWidth="1"/>
    <col min="4" max="4" width="18" customWidth="1"/>
    <col min="5" max="5" width="22" customWidth="1"/>
    <col min="6" max="6" width="42" customWidth="1"/>
    <col min="7" max="7" width="24" customWidth="1"/>
    <col min="8" max="8" width="18" customWidth="1"/>
    <col min="9" max="9" width="48" customWidth="1"/>
    <col min="10" max="10" width="32" customWidth="1"/>
    <col min="11" max="11" width="20" customWidth="1"/>
    <col min="12" max="13" width="22" customWidth="1"/>
  </cols>
  <sheetData>
    <row r="1" spans="1:26" ht="22.35" customHeight="1">
      <c r="A1" s="9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230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231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232</v>
      </c>
      <c r="C6" s="5" t="s">
        <v>127</v>
      </c>
      <c r="D6" s="5" t="s">
        <v>233</v>
      </c>
      <c r="E6" s="5" t="s">
        <v>234</v>
      </c>
      <c r="F6" s="5" t="s">
        <v>235</v>
      </c>
      <c r="G6" s="5" t="s">
        <v>236</v>
      </c>
      <c r="H6" s="5" t="s">
        <v>237</v>
      </c>
      <c r="I6" s="5" t="s">
        <v>238</v>
      </c>
      <c r="J6" s="5" t="s">
        <v>239</v>
      </c>
      <c r="K6" s="5" t="s">
        <v>240</v>
      </c>
      <c r="L6" s="5" t="s">
        <v>241</v>
      </c>
      <c r="M6" s="5" t="s">
        <v>134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M1"/>
    <mergeCell ref="A2:M2"/>
    <mergeCell ref="A3:M3"/>
  </mergeCells>
  <dataValidations count="3">
    <dataValidation type="list" sqref="G7:G21" xr:uid="{00000000-0002-0000-0500-000000000000}">
      <formula1>"Prime Contractor,Lead Member,Consortium Member,Subcontractor,OEM,Distributor,Leasing/Financing Partner,Specialist Service Provider,Other"</formula1>
    </dataValidation>
    <dataValidation type="list" sqref="K7:L21" xr:uid="{00000000-0002-0000-0500-000001000000}">
      <formula1>"Yes,No,Partially,To be confirmed"</formula1>
    </dataValidation>
    <dataValidation type="list" sqref="M7:M21" xr:uid="{00000000-0002-0000-0500-000002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00"/>
  <sheetViews>
    <sheetView workbookViewId="0"/>
  </sheetViews>
  <sheetFormatPr defaultRowHeight="13.9"/>
  <cols>
    <col min="1" max="1" width="6" customWidth="1"/>
    <col min="2" max="2" width="32" customWidth="1"/>
    <col min="3" max="3" width="60" customWidth="1"/>
    <col min="4" max="4" width="26" customWidth="1"/>
    <col min="5" max="6" width="32" customWidth="1"/>
    <col min="7" max="7" width="20" customWidth="1"/>
    <col min="8" max="8" width="42" customWidth="1"/>
    <col min="9" max="9" width="40" customWidth="1"/>
    <col min="10" max="10" width="28" customWidth="1"/>
    <col min="11" max="11" width="22" customWidth="1"/>
    <col min="12" max="12" width="36" customWidth="1"/>
  </cols>
  <sheetData>
    <row r="1" spans="1:26" ht="22.35" customHeight="1">
      <c r="A1" s="9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243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244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245</v>
      </c>
      <c r="C6" s="5" t="s">
        <v>246</v>
      </c>
      <c r="D6" s="5" t="s">
        <v>247</v>
      </c>
      <c r="E6" s="5" t="s">
        <v>248</v>
      </c>
      <c r="F6" s="5" t="s">
        <v>249</v>
      </c>
      <c r="G6" s="5" t="s">
        <v>250</v>
      </c>
      <c r="H6" s="5" t="s">
        <v>251</v>
      </c>
      <c r="I6" s="5" t="s">
        <v>252</v>
      </c>
      <c r="J6" s="5" t="s">
        <v>253</v>
      </c>
      <c r="K6" s="5" t="s">
        <v>134</v>
      </c>
      <c r="L6" s="5" t="s">
        <v>254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 t="s">
        <v>255</v>
      </c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 t="s">
        <v>256</v>
      </c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 t="s">
        <v>257</v>
      </c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 t="s">
        <v>258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 t="s">
        <v>259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45">
      <c r="A12" s="3">
        <v>6</v>
      </c>
      <c r="B12" s="3" t="s">
        <v>260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 t="s">
        <v>261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 t="s">
        <v>262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 t="s">
        <v>263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 t="s">
        <v>264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 t="s">
        <v>265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6.45">
      <c r="A18" s="3">
        <v>12</v>
      </c>
      <c r="B18" s="3" t="s">
        <v>266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6.45">
      <c r="A19" s="3">
        <v>13</v>
      </c>
      <c r="B19" s="3" t="s">
        <v>267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 t="s">
        <v>268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 t="s">
        <v>269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 t="s">
        <v>211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L1"/>
    <mergeCell ref="A2:L2"/>
    <mergeCell ref="A3:L3"/>
  </mergeCells>
  <dataValidations count="2">
    <dataValidation type="list" sqref="G7:G22" xr:uid="{00000000-0002-0000-0600-000000000000}">
      <formula1>"Yes,No,Partially,To be confirmed"</formula1>
    </dataValidation>
    <dataValidation type="list" sqref="K7:K22" xr:uid="{00000000-0002-0000-0600-000001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200"/>
  <sheetViews>
    <sheetView workbookViewId="0"/>
  </sheetViews>
  <sheetFormatPr defaultRowHeight="13.9"/>
  <cols>
    <col min="1" max="1" width="6" customWidth="1"/>
    <col min="2" max="2" width="22" customWidth="1"/>
    <col min="3" max="3" width="34" customWidth="1"/>
    <col min="4" max="5" width="28" customWidth="1"/>
    <col min="6" max="6" width="54" customWidth="1"/>
    <col min="7" max="7" width="22" customWidth="1"/>
    <col min="8" max="8" width="14" customWidth="1"/>
    <col min="9" max="9" width="58" customWidth="1"/>
    <col min="10" max="10" width="40" customWidth="1"/>
    <col min="11" max="11" width="24" customWidth="1"/>
    <col min="12" max="12" width="14" customWidth="1"/>
    <col min="13" max="13" width="30" customWidth="1"/>
  </cols>
  <sheetData>
    <row r="1" spans="1:26" ht="22.35" customHeight="1">
      <c r="A1" s="9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271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272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273</v>
      </c>
      <c r="C6" s="5" t="s">
        <v>274</v>
      </c>
      <c r="D6" s="5" t="s">
        <v>275</v>
      </c>
      <c r="E6" s="5" t="s">
        <v>276</v>
      </c>
      <c r="F6" s="5" t="s">
        <v>277</v>
      </c>
      <c r="G6" s="5" t="s">
        <v>278</v>
      </c>
      <c r="H6" s="5" t="s">
        <v>279</v>
      </c>
      <c r="I6" s="5" t="s">
        <v>280</v>
      </c>
      <c r="J6" s="5" t="s">
        <v>281</v>
      </c>
      <c r="K6" s="5" t="s">
        <v>134</v>
      </c>
      <c r="L6" s="5" t="s">
        <v>282</v>
      </c>
      <c r="M6" s="5" t="s">
        <v>283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45">
      <c r="A7" s="3">
        <v>1</v>
      </c>
      <c r="B7" s="3" t="s">
        <v>284</v>
      </c>
      <c r="C7" s="3" t="s">
        <v>285</v>
      </c>
      <c r="D7" s="3" t="s">
        <v>286</v>
      </c>
      <c r="E7" s="3" t="s">
        <v>287</v>
      </c>
      <c r="F7" s="3" t="s">
        <v>288</v>
      </c>
      <c r="G7" s="3" t="s">
        <v>289</v>
      </c>
      <c r="H7" s="3" t="s">
        <v>290</v>
      </c>
      <c r="I7" s="3" t="s">
        <v>291</v>
      </c>
      <c r="J7" s="3" t="s">
        <v>292</v>
      </c>
      <c r="K7" s="3" t="s">
        <v>293</v>
      </c>
      <c r="L7" s="3" t="s">
        <v>290</v>
      </c>
      <c r="M7" s="3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3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3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3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3">
        <v>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3">
        <v>23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3">
        <v>24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3">
        <v>25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3">
        <v>26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3">
        <v>27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3">
        <v>28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3">
        <v>29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3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3">
        <v>31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3">
        <v>32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3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3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3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3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3">
        <v>37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3">
        <v>38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3">
        <v>39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3">
        <v>40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3">
        <v>41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3">
        <v>42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3">
        <v>43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3">
        <v>44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3">
        <v>45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3">
        <v>46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3">
        <v>47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3">
        <v>48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3">
        <v>49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3">
        <v>50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3">
        <v>51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3">
        <v>52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3">
        <v>53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3">
        <v>54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3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3">
        <v>56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3">
        <v>57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3">
        <v>58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3">
        <v>59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3">
        <v>60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3">
        <v>61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3">
        <v>62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3">
        <v>63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3">
        <v>64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3">
        <v>65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3">
        <v>66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3">
        <v>67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3">
        <v>68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3">
        <v>69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3">
        <v>70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3">
        <v>71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3">
        <v>72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3">
        <v>73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3">
        <v>74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3">
        <v>75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3">
        <v>76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3">
        <v>77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3">
        <v>78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3">
        <v>79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3">
        <v>80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3">
        <v>81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3">
        <v>82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3">
        <v>83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3">
        <v>84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3">
        <v>85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3">
        <v>86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3">
        <v>87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3">
        <v>88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3">
        <v>89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3">
        <v>90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3">
        <v>91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3">
        <v>92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3">
        <v>93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3">
        <v>94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3">
        <v>95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3">
        <v>96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3">
        <v>97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3">
        <v>98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3">
        <v>99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3">
        <v>100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M1"/>
    <mergeCell ref="A2:M2"/>
    <mergeCell ref="A3:M3"/>
  </mergeCells>
  <dataValidations count="6">
    <dataValidation type="list" sqref="D7:D106" xr:uid="{00000000-0002-0000-0700-000000000000}">
      <formula1>"WaaS,DaaS,PraaS / Print as a Service,NaaS,UCaaS,WLANaaS / WiFi as a Service,Meeting Room / Collaboration Equipment as a Service,Common / all towers,Commercial,Governance,Security,Transition,Exit,Other"</formula1>
    </dataValidation>
    <dataValidation type="list" sqref="E7:E106" xr:uid="{00000000-0002-0000-0700-000001000000}">
      <formula1>"No objection,Clarification needed,Commercial / cost driver,Implementation dependency,Competition / proportionality concern,Security / compliance concern,Alternative proposed,Not feasible"</formula1>
    </dataValidation>
    <dataValidation type="list" sqref="G7:G106" xr:uid="{00000000-0002-0000-0700-000002000000}">
      <formula1>"Feasibility,Cost,Competition,Delivery time,Supportability,Cybersecurity,SLA/KPI,Integration,Legal/procurement,Other"</formula1>
    </dataValidation>
    <dataValidation type="list" sqref="H7:H106" xr:uid="{00000000-0002-0000-0700-000003000000}">
      <formula1>"Low,Medium,High,Critical"</formula1>
    </dataValidation>
    <dataValidation type="list" sqref="K7:K106" xr:uid="{00000000-0002-0000-0700-000004000000}">
      <formula1>"No,Yes - commercially confidential,Yes - security-sensitive,Yes - partially confidential"</formula1>
    </dataValidation>
    <dataValidation type="list" sqref="L7:L106" xr:uid="{00000000-0002-0000-0700-000005000000}">
      <formula1>"Low,Medium,High"</formula1>
    </dataValidation>
  </dataValidation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200"/>
  <sheetViews>
    <sheetView workbookViewId="0"/>
  </sheetViews>
  <sheetFormatPr defaultRowHeight="13.9"/>
  <cols>
    <col min="1" max="1" width="6" customWidth="1"/>
    <col min="2" max="2" width="42" customWidth="1"/>
    <col min="3" max="3" width="24" customWidth="1"/>
    <col min="4" max="4" width="22" customWidth="1"/>
    <col min="5" max="5" width="44" customWidth="1"/>
    <col min="6" max="6" width="26" customWidth="1"/>
    <col min="7" max="7" width="28" customWidth="1"/>
    <col min="8" max="8" width="22" customWidth="1"/>
    <col min="9" max="9" width="52" customWidth="1"/>
    <col min="10" max="10" width="54" customWidth="1"/>
    <col min="11" max="11" width="44" customWidth="1"/>
    <col min="12" max="12" width="36" customWidth="1"/>
    <col min="13" max="13" width="38" customWidth="1"/>
    <col min="14" max="14" width="24" customWidth="1"/>
  </cols>
  <sheetData>
    <row r="1" spans="1:26" ht="22.35" customHeight="1">
      <c r="A1" s="9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295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296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297</v>
      </c>
      <c r="C6" s="5" t="s">
        <v>298</v>
      </c>
      <c r="D6" s="5" t="s">
        <v>299</v>
      </c>
      <c r="E6" s="5" t="s">
        <v>300</v>
      </c>
      <c r="F6" s="5" t="s">
        <v>91</v>
      </c>
      <c r="G6" s="5" t="s">
        <v>276</v>
      </c>
      <c r="H6" s="5" t="s">
        <v>301</v>
      </c>
      <c r="I6" s="5" t="s">
        <v>277</v>
      </c>
      <c r="J6" s="5" t="s">
        <v>302</v>
      </c>
      <c r="K6" s="5" t="s">
        <v>303</v>
      </c>
      <c r="L6" s="5" t="s">
        <v>304</v>
      </c>
      <c r="M6" s="5" t="s">
        <v>141</v>
      </c>
      <c r="N6" s="5" t="s">
        <v>134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 t="s">
        <v>305</v>
      </c>
      <c r="C7" s="3" t="s">
        <v>306</v>
      </c>
      <c r="D7" s="3" t="s">
        <v>307</v>
      </c>
      <c r="E7" s="3" t="s">
        <v>308</v>
      </c>
      <c r="F7" s="3" t="s">
        <v>102</v>
      </c>
      <c r="G7" s="3" t="s">
        <v>287</v>
      </c>
      <c r="H7" s="3" t="s">
        <v>309</v>
      </c>
      <c r="I7" s="3" t="s">
        <v>310</v>
      </c>
      <c r="J7" s="3" t="s">
        <v>311</v>
      </c>
      <c r="K7" s="3" t="s">
        <v>312</v>
      </c>
      <c r="L7" s="3" t="s">
        <v>313</v>
      </c>
      <c r="M7" s="3" t="s">
        <v>314</v>
      </c>
      <c r="N7" s="3" t="s">
        <v>293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3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3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3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3">
        <v>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3">
        <v>23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3">
        <v>24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3">
        <v>25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3">
        <v>26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3">
        <v>27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3">
        <v>28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3">
        <v>29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3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3">
        <v>31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3">
        <v>32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3">
        <v>33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3">
        <v>34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3">
        <v>35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3">
        <v>36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3">
        <v>37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3">
        <v>38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3">
        <v>39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3">
        <v>40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3">
        <v>41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3">
        <v>42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3">
        <v>43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3">
        <v>44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3">
        <v>45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3">
        <v>46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3">
        <v>47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3">
        <v>48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3">
        <v>49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3">
        <v>50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3">
        <v>51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3">
        <v>52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3">
        <v>53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3">
        <v>54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3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3">
        <v>56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3">
        <v>57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3">
        <v>58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3">
        <v>59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3">
        <v>60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3">
        <v>61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3">
        <v>62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3">
        <v>63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3">
        <v>64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3">
        <v>65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3">
        <v>66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3">
        <v>67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3">
        <v>68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3">
        <v>69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3">
        <v>70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3">
        <v>71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3">
        <v>72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3">
        <v>73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3">
        <v>74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3">
        <v>75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3">
        <v>76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3">
        <v>77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3">
        <v>78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3">
        <v>79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3">
        <v>80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3">
        <v>81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3">
        <v>82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3">
        <v>83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3">
        <v>84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3">
        <v>85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3">
        <v>86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3">
        <v>87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3">
        <v>88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3">
        <v>89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3">
        <v>90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3">
        <v>91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3">
        <v>92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3">
        <v>93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3">
        <v>94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3">
        <v>95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3">
        <v>96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3">
        <v>97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3">
        <v>98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3">
        <v>99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3">
        <v>100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3">
        <v>101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3">
        <v>102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3">
        <v>103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3">
        <v>104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3">
        <v>105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3">
        <v>106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3">
        <v>107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3">
        <v>108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3">
        <v>109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3">
        <v>110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3">
        <v>111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3">
        <v>112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3">
        <v>113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3">
        <v>114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3">
        <v>115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3">
        <v>116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3">
        <v>117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3">
        <v>118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3">
        <v>119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3">
        <v>120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3">
        <v>121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3">
        <v>122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3">
        <v>123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3">
        <v>124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3">
        <v>125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3">
        <v>126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3">
        <v>127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3">
        <v>128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3">
        <v>129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3">
        <v>130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3">
        <v>131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3">
        <v>132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3">
        <v>133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3">
        <v>134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3">
        <v>135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3">
        <v>136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3">
        <v>137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3">
        <v>138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3">
        <v>139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3">
        <v>140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3">
        <v>141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3">
        <v>142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3">
        <v>143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3">
        <v>144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3">
        <v>145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3">
        <v>146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3">
        <v>147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3">
        <v>148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3">
        <v>149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3">
        <v>150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N1"/>
    <mergeCell ref="A2:N2"/>
    <mergeCell ref="A3:N3"/>
  </mergeCells>
  <dataValidations count="5">
    <dataValidation type="list" sqref="B7:B156" xr:uid="{00000000-0002-0000-0800-000000000000}">
      <formula1>_xlfn._LONGTEXT("Annex B1 - Laptops / End-user Devices / WaaS-DaaS,Annex B2 - Monitors / Accessories / Workstation Peripherals,Annex B3 - L2 Switches / NaaS,Annex B4 - L3 Switches / NaaS,Annex B5 - Routers / NaaS,Annex B6 - Wi-Fi Access Points / WLANaaS,Annex B7 - NGFW / ","SD-WAN / Zero Trust / NaaS,Annex B8 - Network Printers / PraaS,Annex B9 - IP Telephony / VoIP / UCaaS,Annex B10 - Meeting Room / Collaboration Equipment (if separate),Other / cross-cutting technical requirement")</formula1>
    </dataValidation>
    <dataValidation type="list" sqref="F7:F156" xr:uid="{00000000-0002-0000-0800-000001000000}">
      <formula1>"WaaS,DaaS,PraaS / Print as a Service,NaaS,UCaaS,WLANaaS / WiFi as a Service,Meeting Room / Collaboration Equipment as a Service,Common / cross-cutting,Other"</formula1>
    </dataValidation>
    <dataValidation type="list" sqref="G7:G156" xr:uid="{00000000-0002-0000-0800-000002000000}">
      <formula1>"No objection,Clarification needed,Commercial / cost driver,Implementation dependency,Competition / proportionality concern,Security / compliance concern,Alternative proposed,Not feasible"</formula1>
    </dataValidation>
    <dataValidation type="list" sqref="H7:H156" xr:uid="{00000000-0002-0000-0800-000003000000}">
      <formula1>"Complies,Partially complies,Does not comply,Not applicable,Alternative proposed,Clarification needed"</formula1>
    </dataValidation>
    <dataValidation type="list" sqref="N7:N156" xr:uid="{00000000-0002-0000-0800-000004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00"/>
  <sheetViews>
    <sheetView topLeftCell="H1" workbookViewId="0">
      <selection activeCell="E8" sqref="E8"/>
    </sheetView>
  </sheetViews>
  <sheetFormatPr defaultRowHeight="13.9"/>
  <cols>
    <col min="1" max="1" width="6" customWidth="1"/>
    <col min="2" max="2" width="34" customWidth="1"/>
    <col min="3" max="3" width="24" customWidth="1"/>
    <col min="4" max="4" width="40" customWidth="1"/>
    <col min="5" max="6" width="36" customWidth="1"/>
    <col min="7" max="7" width="40" customWidth="1"/>
    <col min="8" max="9" width="36" customWidth="1"/>
    <col min="10" max="10" width="42" customWidth="1"/>
    <col min="11" max="11" width="48" customWidth="1"/>
    <col min="12" max="12" width="22" customWidth="1"/>
  </cols>
  <sheetData>
    <row r="1" spans="1:26" ht="22.35" customHeight="1">
      <c r="A1" s="9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316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317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318</v>
      </c>
      <c r="C6" s="5" t="s">
        <v>319</v>
      </c>
      <c r="D6" s="5" t="s">
        <v>320</v>
      </c>
      <c r="E6" s="5" t="s">
        <v>321</v>
      </c>
      <c r="F6" s="5" t="s">
        <v>322</v>
      </c>
      <c r="G6" s="5" t="s">
        <v>323</v>
      </c>
      <c r="H6" s="5" t="s">
        <v>324</v>
      </c>
      <c r="I6" s="5" t="s">
        <v>325</v>
      </c>
      <c r="J6" s="5" t="s">
        <v>99</v>
      </c>
      <c r="K6" s="5" t="s">
        <v>326</v>
      </c>
      <c r="L6" s="5" t="s">
        <v>134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 t="s">
        <v>102</v>
      </c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 t="s">
        <v>106</v>
      </c>
      <c r="C8" s="3"/>
      <c r="D8" s="3"/>
      <c r="E8" s="3"/>
      <c r="F8" s="3"/>
      <c r="G8" s="3"/>
      <c r="H8" s="3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 t="s">
        <v>109</v>
      </c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 t="s">
        <v>112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 t="s">
        <v>115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 t="s">
        <v>118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45">
      <c r="A13" s="3">
        <v>7</v>
      </c>
      <c r="B13" s="3" t="s">
        <v>121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 t="s">
        <v>327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 t="s">
        <v>328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 t="s">
        <v>329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 t="s">
        <v>330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 t="s">
        <v>331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 t="s">
        <v>332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 t="s">
        <v>333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 t="s">
        <v>334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 t="s">
        <v>335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17</v>
      </c>
      <c r="B23" s="3" t="s">
        <v>336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L1"/>
    <mergeCell ref="A2:L2"/>
    <mergeCell ref="A3:L3"/>
  </mergeCells>
  <dataValidations count="2">
    <dataValidation type="list" sqref="C7:C23" xr:uid="{00000000-0002-0000-0900-000000000000}">
      <formula1>"Per user,Per device,Per service class,Per bundle,Per site,Per room,Per AP,Per port,Per handset/extension,Per page,Consumption-based,Hybrid,Other"</formula1>
    </dataValidation>
    <dataValidation type="list" sqref="L7:L23" xr:uid="{00000000-0002-0000-0900-000001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200"/>
  <sheetViews>
    <sheetView tabSelected="1" workbookViewId="0"/>
  </sheetViews>
  <sheetFormatPr defaultRowHeight="13.9"/>
  <cols>
    <col min="1" max="1" width="6" customWidth="1"/>
    <col min="2" max="2" width="32" customWidth="1"/>
    <col min="3" max="3" width="54" customWidth="1"/>
    <col min="4" max="4" width="32" customWidth="1"/>
    <col min="5" max="6" width="14" customWidth="1"/>
    <col min="7" max="7" width="56" customWidth="1"/>
    <col min="8" max="8" width="42" customWidth="1"/>
    <col min="9" max="9" width="36" customWidth="1"/>
    <col min="10" max="10" width="24" customWidth="1"/>
    <col min="11" max="11" width="34" customWidth="1"/>
  </cols>
  <sheetData>
    <row r="1" spans="1:26" ht="22.35" customHeight="1">
      <c r="A1" s="9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339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340</v>
      </c>
      <c r="C6" s="5" t="s">
        <v>341</v>
      </c>
      <c r="D6" s="5" t="s">
        <v>342</v>
      </c>
      <c r="E6" s="5" t="s">
        <v>343</v>
      </c>
      <c r="F6" s="5" t="s">
        <v>344</v>
      </c>
      <c r="G6" s="5" t="s">
        <v>345</v>
      </c>
      <c r="H6" s="5" t="s">
        <v>346</v>
      </c>
      <c r="I6" s="5" t="s">
        <v>347</v>
      </c>
      <c r="J6" s="5" t="s">
        <v>134</v>
      </c>
      <c r="K6" s="5" t="s">
        <v>254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45">
      <c r="A7" s="3">
        <v>1</v>
      </c>
      <c r="B7" s="3" t="s">
        <v>348</v>
      </c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 t="s">
        <v>349</v>
      </c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 t="s">
        <v>350</v>
      </c>
      <c r="C9" s="3"/>
      <c r="D9" s="3"/>
      <c r="E9" s="3"/>
      <c r="F9" s="3"/>
      <c r="G9" s="3"/>
      <c r="H9" s="3"/>
      <c r="I9" s="3"/>
      <c r="J9" s="3"/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 t="s">
        <v>351</v>
      </c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 t="s">
        <v>352</v>
      </c>
      <c r="C11" s="3"/>
      <c r="D11" s="3"/>
      <c r="E11" s="3"/>
      <c r="F11" s="3"/>
      <c r="G11" s="3"/>
      <c r="H11" s="3"/>
      <c r="I11" s="3"/>
      <c r="J11" s="3"/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 t="s">
        <v>353</v>
      </c>
      <c r="C12" s="3"/>
      <c r="D12" s="3"/>
      <c r="E12" s="3"/>
      <c r="F12" s="3"/>
      <c r="G12" s="3"/>
      <c r="H12" s="3"/>
      <c r="I12" s="3"/>
      <c r="J12" s="3"/>
      <c r="K12" s="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45">
      <c r="A13" s="3">
        <v>7</v>
      </c>
      <c r="B13" s="3" t="s">
        <v>354</v>
      </c>
      <c r="C13" s="3"/>
      <c r="D13" s="3"/>
      <c r="E13" s="3"/>
      <c r="F13" s="3"/>
      <c r="G13" s="3"/>
      <c r="H13" s="3"/>
      <c r="I13" s="3"/>
      <c r="J13" s="3"/>
      <c r="K13" s="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 t="s">
        <v>355</v>
      </c>
      <c r="C14" s="3"/>
      <c r="D14" s="3"/>
      <c r="E14" s="3"/>
      <c r="F14" s="3"/>
      <c r="G14" s="3"/>
      <c r="H14" s="3"/>
      <c r="I14" s="3"/>
      <c r="J14" s="3"/>
      <c r="K14" s="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 t="s">
        <v>356</v>
      </c>
      <c r="C15" s="3"/>
      <c r="D15" s="3"/>
      <c r="E15" s="3"/>
      <c r="F15" s="3"/>
      <c r="G15" s="3"/>
      <c r="H15" s="3"/>
      <c r="I15" s="3"/>
      <c r="J15" s="3"/>
      <c r="K15" s="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 t="s">
        <v>357</v>
      </c>
      <c r="C16" s="3"/>
      <c r="D16" s="3"/>
      <c r="E16" s="3"/>
      <c r="F16" s="3"/>
      <c r="G16" s="3"/>
      <c r="H16" s="3"/>
      <c r="I16" s="3"/>
      <c r="J16" s="3"/>
      <c r="K16" s="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 t="s">
        <v>358</v>
      </c>
      <c r="C17" s="3"/>
      <c r="D17" s="3"/>
      <c r="E17" s="3"/>
      <c r="F17" s="3"/>
      <c r="G17" s="3"/>
      <c r="H17" s="3"/>
      <c r="I17" s="3"/>
      <c r="J17" s="3"/>
      <c r="K17" s="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 t="s">
        <v>359</v>
      </c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18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3">
        <v>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3">
        <v>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3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3">
        <v>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3">
        <v>23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3">
        <v>24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3">
        <v>25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3">
        <v>26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3">
        <v>27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3">
        <v>28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3">
        <v>29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3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K1"/>
    <mergeCell ref="A2:K2"/>
    <mergeCell ref="A3:K3"/>
  </mergeCells>
  <dataValidations count="3">
    <dataValidation type="list" sqref="E7:E36" xr:uid="{00000000-0002-0000-0A00-000000000000}">
      <formula1>"Low,Medium,High"</formula1>
    </dataValidation>
    <dataValidation type="list" sqref="F7:F36" xr:uid="{00000000-0002-0000-0A00-000001000000}">
      <formula1>"Low,Medium,High,Critical"</formula1>
    </dataValidation>
    <dataValidation type="list" sqref="J7:J36" xr:uid="{00000000-0002-0000-0A00-000002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00"/>
  <sheetViews>
    <sheetView workbookViewId="0">
      <selection sqref="A1:J1"/>
    </sheetView>
  </sheetViews>
  <sheetFormatPr defaultRowHeight="13.9"/>
  <cols>
    <col min="1" max="1" width="6" customWidth="1"/>
    <col min="2" max="2" width="24" customWidth="1"/>
    <col min="3" max="3" width="26" customWidth="1"/>
    <col min="4" max="4" width="54" customWidth="1"/>
    <col min="5" max="5" width="42" customWidth="1"/>
    <col min="6" max="6" width="34" customWidth="1"/>
    <col min="7" max="7" width="28" customWidth="1"/>
    <col min="8" max="8" width="24" customWidth="1"/>
    <col min="9" max="9" width="20" customWidth="1"/>
    <col min="10" max="10" width="52" customWidth="1"/>
  </cols>
  <sheetData>
    <row r="1" spans="1:26" ht="22.35" customHeight="1">
      <c r="A1" s="9" t="s">
        <v>360</v>
      </c>
      <c r="B1" s="9"/>
      <c r="C1" s="9"/>
      <c r="D1" s="9"/>
      <c r="E1" s="9"/>
      <c r="F1" s="9"/>
      <c r="G1" s="9"/>
      <c r="H1" s="9"/>
      <c r="I1" s="9"/>
      <c r="J1" s="9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361</v>
      </c>
      <c r="B2" s="10"/>
      <c r="C2" s="10"/>
      <c r="D2" s="10"/>
      <c r="E2" s="10"/>
      <c r="F2" s="10"/>
      <c r="G2" s="10"/>
      <c r="H2" s="10"/>
      <c r="I2" s="10"/>
      <c r="J2" s="1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362</v>
      </c>
      <c r="B3" s="11"/>
      <c r="C3" s="11"/>
      <c r="D3" s="11"/>
      <c r="E3" s="11"/>
      <c r="F3" s="11"/>
      <c r="G3" s="11"/>
      <c r="H3" s="11"/>
      <c r="I3" s="11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363</v>
      </c>
      <c r="C6" s="5" t="s">
        <v>364</v>
      </c>
      <c r="D6" s="5" t="s">
        <v>139</v>
      </c>
      <c r="E6" s="5" t="s">
        <v>365</v>
      </c>
      <c r="F6" s="5" t="s">
        <v>366</v>
      </c>
      <c r="G6" s="5" t="s">
        <v>367</v>
      </c>
      <c r="H6" s="5" t="s">
        <v>134</v>
      </c>
      <c r="I6" s="5" t="s">
        <v>368</v>
      </c>
      <c r="J6" s="5" t="s">
        <v>369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3">
        <v>1</v>
      </c>
      <c r="B7" s="3"/>
      <c r="C7" s="3"/>
      <c r="D7" s="3"/>
      <c r="E7" s="3"/>
      <c r="F7" s="3"/>
      <c r="G7" s="3"/>
      <c r="H7" s="3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3">
        <v>2</v>
      </c>
      <c r="B8" s="3"/>
      <c r="C8" s="3"/>
      <c r="D8" s="3"/>
      <c r="E8" s="3"/>
      <c r="F8" s="3"/>
      <c r="G8" s="3"/>
      <c r="H8" s="3"/>
      <c r="I8" s="3"/>
      <c r="J8" s="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3">
        <v>3</v>
      </c>
      <c r="B9" s="3"/>
      <c r="C9" s="3"/>
      <c r="D9" s="3"/>
      <c r="E9" s="3"/>
      <c r="F9" s="3"/>
      <c r="G9" s="3"/>
      <c r="H9" s="3"/>
      <c r="I9" s="3"/>
      <c r="J9" s="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4</v>
      </c>
      <c r="B10" s="3"/>
      <c r="C10" s="3"/>
      <c r="D10" s="3"/>
      <c r="E10" s="3"/>
      <c r="F10" s="3"/>
      <c r="G10" s="3"/>
      <c r="H10" s="3"/>
      <c r="I10" s="3"/>
      <c r="J10" s="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/>
      <c r="C11" s="3"/>
      <c r="D11" s="3"/>
      <c r="E11" s="3"/>
      <c r="F11" s="3"/>
      <c r="G11" s="3"/>
      <c r="H11" s="3"/>
      <c r="I11" s="3"/>
      <c r="J11" s="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6</v>
      </c>
      <c r="B12" s="3"/>
      <c r="C12" s="3"/>
      <c r="D12" s="3"/>
      <c r="E12" s="3"/>
      <c r="F12" s="3"/>
      <c r="G12" s="3"/>
      <c r="H12" s="3"/>
      <c r="I12" s="3"/>
      <c r="J12" s="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7</v>
      </c>
      <c r="B13" s="3"/>
      <c r="C13" s="3"/>
      <c r="D13" s="3"/>
      <c r="E13" s="3"/>
      <c r="F13" s="3"/>
      <c r="G13" s="3"/>
      <c r="H13" s="3"/>
      <c r="I13" s="3"/>
      <c r="J13" s="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8</v>
      </c>
      <c r="B14" s="3"/>
      <c r="C14" s="3"/>
      <c r="D14" s="3"/>
      <c r="E14" s="3"/>
      <c r="F14" s="3"/>
      <c r="G14" s="3"/>
      <c r="H14" s="3"/>
      <c r="I14" s="3"/>
      <c r="J14" s="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9</v>
      </c>
      <c r="B15" s="3"/>
      <c r="C15" s="3"/>
      <c r="D15" s="3"/>
      <c r="E15" s="3"/>
      <c r="F15" s="3"/>
      <c r="G15" s="3"/>
      <c r="H15" s="3"/>
      <c r="I15" s="3"/>
      <c r="J15" s="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10</v>
      </c>
      <c r="B16" s="3"/>
      <c r="C16" s="3"/>
      <c r="D16" s="3"/>
      <c r="E16" s="3"/>
      <c r="F16" s="3"/>
      <c r="G16" s="3"/>
      <c r="H16" s="3"/>
      <c r="I16" s="3"/>
      <c r="J16" s="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11</v>
      </c>
      <c r="B17" s="3"/>
      <c r="C17" s="3"/>
      <c r="D17" s="3"/>
      <c r="E17" s="3"/>
      <c r="F17" s="3"/>
      <c r="G17" s="3"/>
      <c r="H17" s="3"/>
      <c r="I17" s="3"/>
      <c r="J17" s="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12</v>
      </c>
      <c r="B18" s="3"/>
      <c r="C18" s="3"/>
      <c r="D18" s="3"/>
      <c r="E18" s="3"/>
      <c r="F18" s="3"/>
      <c r="G18" s="3"/>
      <c r="H18" s="3"/>
      <c r="I18" s="3"/>
      <c r="J18" s="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13</v>
      </c>
      <c r="B19" s="3"/>
      <c r="C19" s="3"/>
      <c r="D19" s="3"/>
      <c r="E19" s="3"/>
      <c r="F19" s="3"/>
      <c r="G19" s="3"/>
      <c r="H19" s="3"/>
      <c r="I19" s="3"/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14</v>
      </c>
      <c r="B20" s="3"/>
      <c r="C20" s="3"/>
      <c r="D20" s="3"/>
      <c r="E20" s="3"/>
      <c r="F20" s="3"/>
      <c r="G20" s="3"/>
      <c r="H20" s="3"/>
      <c r="I20" s="3"/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15</v>
      </c>
      <c r="B21" s="3"/>
      <c r="C21" s="3"/>
      <c r="D21" s="3"/>
      <c r="E21" s="3"/>
      <c r="F21" s="3"/>
      <c r="G21" s="3"/>
      <c r="H21" s="3"/>
      <c r="I21" s="3"/>
      <c r="J21" s="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3">
        <v>16</v>
      </c>
      <c r="B22" s="3"/>
      <c r="C22" s="3"/>
      <c r="D22" s="3"/>
      <c r="E22" s="3"/>
      <c r="F22" s="3"/>
      <c r="G22" s="3"/>
      <c r="H22" s="3"/>
      <c r="I22" s="3"/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17</v>
      </c>
      <c r="B23" s="3"/>
      <c r="C23" s="3"/>
      <c r="D23" s="3"/>
      <c r="E23" s="3"/>
      <c r="F23" s="3"/>
      <c r="G23" s="3"/>
      <c r="H23" s="3"/>
      <c r="I23" s="3"/>
      <c r="J23" s="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18</v>
      </c>
      <c r="B24" s="3"/>
      <c r="C24" s="3"/>
      <c r="D24" s="3"/>
      <c r="E24" s="3"/>
      <c r="F24" s="3"/>
      <c r="G24" s="3"/>
      <c r="H24" s="3"/>
      <c r="I24" s="3"/>
      <c r="J24" s="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3">
        <v>19</v>
      </c>
      <c r="B25" s="3"/>
      <c r="C25" s="3"/>
      <c r="D25" s="3"/>
      <c r="E25" s="3"/>
      <c r="F25" s="3"/>
      <c r="G25" s="3"/>
      <c r="H25" s="3"/>
      <c r="I25" s="3"/>
      <c r="J25" s="3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3">
        <v>20</v>
      </c>
      <c r="B26" s="3"/>
      <c r="C26" s="3"/>
      <c r="D26" s="3"/>
      <c r="E26" s="3"/>
      <c r="F26" s="3"/>
      <c r="G26" s="3"/>
      <c r="H26" s="3"/>
      <c r="I26" s="3"/>
      <c r="J26" s="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3">
        <v>21</v>
      </c>
      <c r="B27" s="3"/>
      <c r="C27" s="3"/>
      <c r="D27" s="3"/>
      <c r="E27" s="3"/>
      <c r="F27" s="3"/>
      <c r="G27" s="3"/>
      <c r="H27" s="3"/>
      <c r="I27" s="3"/>
      <c r="J27" s="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3">
        <v>22</v>
      </c>
      <c r="B28" s="3"/>
      <c r="C28" s="3"/>
      <c r="D28" s="3"/>
      <c r="E28" s="3"/>
      <c r="F28" s="3"/>
      <c r="G28" s="3"/>
      <c r="H28" s="3"/>
      <c r="I28" s="3"/>
      <c r="J28" s="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3">
        <v>23</v>
      </c>
      <c r="B29" s="3"/>
      <c r="C29" s="3"/>
      <c r="D29" s="3"/>
      <c r="E29" s="3"/>
      <c r="F29" s="3"/>
      <c r="G29" s="3"/>
      <c r="H29" s="3"/>
      <c r="I29" s="3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3">
        <v>24</v>
      </c>
      <c r="B30" s="3"/>
      <c r="C30" s="3"/>
      <c r="D30" s="3"/>
      <c r="E30" s="3"/>
      <c r="F30" s="3"/>
      <c r="G30" s="3"/>
      <c r="H30" s="3"/>
      <c r="I30" s="3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3">
        <v>25</v>
      </c>
      <c r="B31" s="3"/>
      <c r="C31" s="3"/>
      <c r="D31" s="3"/>
      <c r="E31" s="3"/>
      <c r="F31" s="3"/>
      <c r="G31" s="3"/>
      <c r="H31" s="3"/>
      <c r="I31" s="3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3">
        <v>26</v>
      </c>
      <c r="B32" s="3"/>
      <c r="C32" s="3"/>
      <c r="D32" s="3"/>
      <c r="E32" s="3"/>
      <c r="F32" s="3"/>
      <c r="G32" s="3"/>
      <c r="H32" s="3"/>
      <c r="I32" s="3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3">
        <v>27</v>
      </c>
      <c r="B33" s="3"/>
      <c r="C33" s="3"/>
      <c r="D33" s="3"/>
      <c r="E33" s="3"/>
      <c r="F33" s="3"/>
      <c r="G33" s="3"/>
      <c r="H33" s="3"/>
      <c r="I33" s="3"/>
      <c r="J33" s="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3">
        <v>28</v>
      </c>
      <c r="B34" s="3"/>
      <c r="C34" s="3"/>
      <c r="D34" s="3"/>
      <c r="E34" s="3"/>
      <c r="F34" s="3"/>
      <c r="G34" s="3"/>
      <c r="H34" s="3"/>
      <c r="I34" s="3"/>
      <c r="J34" s="3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3">
        <v>29</v>
      </c>
      <c r="B35" s="3"/>
      <c r="C35" s="3"/>
      <c r="D35" s="3"/>
      <c r="E35" s="3"/>
      <c r="F35" s="3"/>
      <c r="G35" s="3"/>
      <c r="H35" s="3"/>
      <c r="I35" s="3"/>
      <c r="J35" s="3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3">
        <v>30</v>
      </c>
      <c r="B36" s="3"/>
      <c r="C36" s="3"/>
      <c r="D36" s="3"/>
      <c r="E36" s="3"/>
      <c r="F36" s="3"/>
      <c r="G36" s="3"/>
      <c r="H36" s="3"/>
      <c r="I36" s="3"/>
      <c r="J36" s="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3">
        <v>31</v>
      </c>
      <c r="B37" s="3"/>
      <c r="C37" s="3"/>
      <c r="D37" s="3"/>
      <c r="E37" s="3"/>
      <c r="F37" s="3"/>
      <c r="G37" s="3"/>
      <c r="H37" s="3"/>
      <c r="I37" s="3"/>
      <c r="J37" s="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3">
        <v>32</v>
      </c>
      <c r="B38" s="3"/>
      <c r="C38" s="3"/>
      <c r="D38" s="3"/>
      <c r="E38" s="3"/>
      <c r="F38" s="3"/>
      <c r="G38" s="3"/>
      <c r="H38" s="3"/>
      <c r="I38" s="3"/>
      <c r="J38" s="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3">
        <v>33</v>
      </c>
      <c r="B39" s="3"/>
      <c r="C39" s="3"/>
      <c r="D39" s="3"/>
      <c r="E39" s="3"/>
      <c r="F39" s="3"/>
      <c r="G39" s="3"/>
      <c r="H39" s="3"/>
      <c r="I39" s="3"/>
      <c r="J39" s="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3">
        <v>34</v>
      </c>
      <c r="B40" s="3"/>
      <c r="C40" s="3"/>
      <c r="D40" s="3"/>
      <c r="E40" s="3"/>
      <c r="F40" s="3"/>
      <c r="G40" s="3"/>
      <c r="H40" s="3"/>
      <c r="I40" s="3"/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3">
        <v>35</v>
      </c>
      <c r="B41" s="3"/>
      <c r="C41" s="3"/>
      <c r="D41" s="3"/>
      <c r="E41" s="3"/>
      <c r="F41" s="3"/>
      <c r="G41" s="3"/>
      <c r="H41" s="3"/>
      <c r="I41" s="3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3">
        <v>36</v>
      </c>
      <c r="B42" s="3"/>
      <c r="C42" s="3"/>
      <c r="D42" s="3"/>
      <c r="E42" s="3"/>
      <c r="F42" s="3"/>
      <c r="G42" s="3"/>
      <c r="H42" s="3"/>
      <c r="I42" s="3"/>
      <c r="J42" s="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3">
        <v>37</v>
      </c>
      <c r="B43" s="3"/>
      <c r="C43" s="3"/>
      <c r="D43" s="3"/>
      <c r="E43" s="3"/>
      <c r="F43" s="3"/>
      <c r="G43" s="3"/>
      <c r="H43" s="3"/>
      <c r="I43" s="3"/>
      <c r="J43" s="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3">
        <v>38</v>
      </c>
      <c r="B44" s="3"/>
      <c r="C44" s="3"/>
      <c r="D44" s="3"/>
      <c r="E44" s="3"/>
      <c r="F44" s="3"/>
      <c r="G44" s="3"/>
      <c r="H44" s="3"/>
      <c r="I44" s="3"/>
      <c r="J44" s="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3">
        <v>39</v>
      </c>
      <c r="B45" s="3"/>
      <c r="C45" s="3"/>
      <c r="D45" s="3"/>
      <c r="E45" s="3"/>
      <c r="F45" s="3"/>
      <c r="G45" s="3"/>
      <c r="H45" s="3"/>
      <c r="I45" s="3"/>
      <c r="J45" s="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3">
        <v>40</v>
      </c>
      <c r="B46" s="3"/>
      <c r="C46" s="3"/>
      <c r="D46" s="3"/>
      <c r="E46" s="3"/>
      <c r="F46" s="3"/>
      <c r="G46" s="3"/>
      <c r="H46" s="3"/>
      <c r="I46" s="3"/>
      <c r="J46" s="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3">
        <v>41</v>
      </c>
      <c r="B47" s="3"/>
      <c r="C47" s="3"/>
      <c r="D47" s="3"/>
      <c r="E47" s="3"/>
      <c r="F47" s="3"/>
      <c r="G47" s="3"/>
      <c r="H47" s="3"/>
      <c r="I47" s="3"/>
      <c r="J47" s="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3">
        <v>42</v>
      </c>
      <c r="B48" s="3"/>
      <c r="C48" s="3"/>
      <c r="D48" s="3"/>
      <c r="E48" s="3"/>
      <c r="F48" s="3"/>
      <c r="G48" s="3"/>
      <c r="H48" s="3"/>
      <c r="I48" s="3"/>
      <c r="J48" s="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3">
        <v>43</v>
      </c>
      <c r="B49" s="3"/>
      <c r="C49" s="3"/>
      <c r="D49" s="3"/>
      <c r="E49" s="3"/>
      <c r="F49" s="3"/>
      <c r="G49" s="3"/>
      <c r="H49" s="3"/>
      <c r="I49" s="3"/>
      <c r="J49" s="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3">
        <v>44</v>
      </c>
      <c r="B50" s="3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3">
        <v>45</v>
      </c>
      <c r="B51" s="3"/>
      <c r="C51" s="3"/>
      <c r="D51" s="3"/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3">
        <v>46</v>
      </c>
      <c r="B52" s="3"/>
      <c r="C52" s="3"/>
      <c r="D52" s="3"/>
      <c r="E52" s="3"/>
      <c r="F52" s="3"/>
      <c r="G52" s="3"/>
      <c r="H52" s="3"/>
      <c r="I52" s="3"/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3">
        <v>47</v>
      </c>
      <c r="B53" s="3"/>
      <c r="C53" s="3"/>
      <c r="D53" s="3"/>
      <c r="E53" s="3"/>
      <c r="F53" s="3"/>
      <c r="G53" s="3"/>
      <c r="H53" s="3"/>
      <c r="I53" s="3"/>
      <c r="J53" s="3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3">
        <v>48</v>
      </c>
      <c r="B54" s="3"/>
      <c r="C54" s="3"/>
      <c r="D54" s="3"/>
      <c r="E54" s="3"/>
      <c r="F54" s="3"/>
      <c r="G54" s="3"/>
      <c r="H54" s="3"/>
      <c r="I54" s="3"/>
      <c r="J54" s="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3">
        <v>49</v>
      </c>
      <c r="B55" s="3"/>
      <c r="C55" s="3"/>
      <c r="D55" s="3"/>
      <c r="E55" s="3"/>
      <c r="F55" s="3"/>
      <c r="G55" s="3"/>
      <c r="H55" s="3"/>
      <c r="I55" s="3"/>
      <c r="J55" s="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3">
        <v>50</v>
      </c>
      <c r="B56" s="3"/>
      <c r="C56" s="3"/>
      <c r="D56" s="3"/>
      <c r="E56" s="3"/>
      <c r="F56" s="3"/>
      <c r="G56" s="3"/>
      <c r="H56" s="3"/>
      <c r="I56" s="3"/>
      <c r="J56" s="3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J1"/>
    <mergeCell ref="A2:J2"/>
    <mergeCell ref="A3:J3"/>
  </mergeCells>
  <dataValidations count="3">
    <dataValidation type="list" sqref="B7:B56" xr:uid="{00000000-0002-0000-0B00-000000000000}">
      <formula1>"Public Notice,Information Memorandum,Draft TOR,Conformity Tables,Vendor Response Workbook,Declarations,Other"</formula1>
    </dataValidation>
    <dataValidation type="list" sqref="H7:H56" xr:uid="{00000000-0002-0000-0B00-000001000000}">
      <formula1>"No,Yes - commercially confidential,Yes - security-sensitive,Yes - partially confidential"</formula1>
    </dataValidation>
    <dataValidation type="list" sqref="I7:I56" xr:uid="{00000000-0002-0000-0B00-000002000000}">
      <formula1>"Yes,No,Planned"</formula1>
    </dataValidation>
  </dataValidation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200"/>
  <sheetViews>
    <sheetView workbookViewId="0">
      <selection sqref="A1:F1"/>
    </sheetView>
  </sheetViews>
  <sheetFormatPr defaultRowHeight="13.9"/>
  <cols>
    <col min="1" max="1" width="8" customWidth="1"/>
    <col min="2" max="2" width="68" customWidth="1"/>
    <col min="3" max="3" width="22" customWidth="1"/>
    <col min="4" max="4" width="52" customWidth="1"/>
    <col min="5" max="5" width="24" customWidth="1"/>
    <col min="6" max="6" width="38" customWidth="1"/>
  </cols>
  <sheetData>
    <row r="1" spans="1:26" ht="22.35" customHeight="1">
      <c r="A1" s="9" t="s">
        <v>370</v>
      </c>
      <c r="B1" s="9"/>
      <c r="C1" s="9"/>
      <c r="D1" s="9"/>
      <c r="E1" s="9"/>
      <c r="F1" s="9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371</v>
      </c>
      <c r="B2" s="10"/>
      <c r="C2" s="10"/>
      <c r="D2" s="10"/>
      <c r="E2" s="10"/>
      <c r="F2" s="1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372</v>
      </c>
      <c r="B3" s="11"/>
      <c r="C3" s="11"/>
      <c r="D3" s="11"/>
      <c r="E3" s="11"/>
      <c r="F3" s="1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373</v>
      </c>
      <c r="C6" s="5" t="s">
        <v>374</v>
      </c>
      <c r="D6" s="5" t="s">
        <v>375</v>
      </c>
      <c r="E6" s="5" t="s">
        <v>134</v>
      </c>
      <c r="F6" s="5" t="s">
        <v>376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45">
      <c r="A7" s="3">
        <v>1</v>
      </c>
      <c r="B7" s="3" t="s">
        <v>377</v>
      </c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45">
      <c r="A8" s="3">
        <v>2</v>
      </c>
      <c r="B8" s="3" t="s">
        <v>378</v>
      </c>
      <c r="C8" s="3"/>
      <c r="D8" s="3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45">
      <c r="A9" s="3">
        <v>3</v>
      </c>
      <c r="B9" s="3" t="s">
        <v>379</v>
      </c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45">
      <c r="A10" s="3">
        <v>4</v>
      </c>
      <c r="B10" s="3" t="s">
        <v>380</v>
      </c>
      <c r="C10" s="3"/>
      <c r="D10" s="3"/>
      <c r="E10" s="3"/>
      <c r="F10" s="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5</v>
      </c>
      <c r="B11" s="3" t="s">
        <v>381</v>
      </c>
      <c r="C11" s="3"/>
      <c r="D11" s="3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45">
      <c r="A12" s="3">
        <v>6</v>
      </c>
      <c r="B12" s="3" t="s">
        <v>382</v>
      </c>
      <c r="C12" s="3"/>
      <c r="D12" s="3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45">
      <c r="A13" s="3">
        <v>7</v>
      </c>
      <c r="B13" s="3" t="s">
        <v>383</v>
      </c>
      <c r="C13" s="3"/>
      <c r="D13" s="3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45">
      <c r="A14" s="3">
        <v>8</v>
      </c>
      <c r="B14" s="3" t="s">
        <v>384</v>
      </c>
      <c r="C14" s="3"/>
      <c r="D14" s="3"/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7.2" customHeight="1">
      <c r="A17" s="5" t="s">
        <v>47</v>
      </c>
      <c r="B17" s="5" t="s">
        <v>49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52.9">
      <c r="A18" s="3" t="s">
        <v>385</v>
      </c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52.9">
      <c r="A19" s="3" t="s">
        <v>57</v>
      </c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9.6">
      <c r="A20" s="3" t="s">
        <v>386</v>
      </c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6.45">
      <c r="A21" s="3" t="s">
        <v>65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66">
      <c r="A22" s="3" t="s">
        <v>387</v>
      </c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52.9">
      <c r="A23" s="3" t="s">
        <v>77</v>
      </c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6.45">
      <c r="A24" s="3" t="s">
        <v>388</v>
      </c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6.45">
      <c r="A25" s="3" t="s">
        <v>389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3" t="s">
        <v>390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3" t="s">
        <v>391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F1"/>
    <mergeCell ref="A2:F2"/>
    <mergeCell ref="A3:F3"/>
  </mergeCells>
  <dataValidations count="2">
    <dataValidation type="list" sqref="C7:C14" xr:uid="{00000000-0002-0000-0C00-000000000000}">
      <formula1>"Confirmed,Exception disclosed,Not applicable"</formula1>
    </dataValidation>
    <dataValidation type="list" sqref="E7:E14" xr:uid="{00000000-0002-0000-0C00-000001000000}">
      <formula1>"No,Yes - commercially confidential,Yes - security-sensitive,Yes - partially confidential"</formula1>
    </dataValidation>
  </dataValidation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00"/>
  <sheetViews>
    <sheetView topLeftCell="A3" workbookViewId="0">
      <selection sqref="A1:G1"/>
    </sheetView>
  </sheetViews>
  <sheetFormatPr defaultRowHeight="13.9"/>
  <cols>
    <col min="1" max="1" width="6" customWidth="1"/>
    <col min="2" max="2" width="50" customWidth="1"/>
    <col min="3" max="3" width="34" customWidth="1"/>
    <col min="4" max="4" width="18" customWidth="1"/>
    <col min="5" max="5" width="26" customWidth="1"/>
    <col min="6" max="6" width="34" customWidth="1"/>
    <col min="7" max="7" width="42" customWidth="1"/>
  </cols>
  <sheetData>
    <row r="1" spans="1:26" ht="22.35" customHeight="1">
      <c r="A1" s="9" t="s">
        <v>392</v>
      </c>
      <c r="B1" s="9"/>
      <c r="C1" s="9"/>
      <c r="D1" s="9"/>
      <c r="E1" s="9"/>
      <c r="F1" s="9"/>
      <c r="G1" s="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393</v>
      </c>
      <c r="B2" s="10"/>
      <c r="C2" s="10"/>
      <c r="D2" s="10"/>
      <c r="E2" s="10"/>
      <c r="F2" s="10"/>
      <c r="G2" s="1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394</v>
      </c>
      <c r="B3" s="11"/>
      <c r="C3" s="11"/>
      <c r="D3" s="11"/>
      <c r="E3" s="11"/>
      <c r="F3" s="11"/>
      <c r="G3" s="1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69">
      <c r="A5" s="6" t="s">
        <v>395</v>
      </c>
      <c r="B5" s="6" t="s">
        <v>396</v>
      </c>
      <c r="C5" s="6" t="s">
        <v>397</v>
      </c>
      <c r="D5" s="6" t="s">
        <v>398</v>
      </c>
      <c r="E5" s="6" t="s">
        <v>399</v>
      </c>
      <c r="F5" s="6" t="s">
        <v>400</v>
      </c>
      <c r="G5" s="6" t="s">
        <v>401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>
      <c r="A6" s="7"/>
      <c r="B6" s="7">
        <f>COUNTIF(D10:D30,"Completed")</f>
        <v>0</v>
      </c>
      <c r="C6" s="7">
        <f>COUNTIF(D10:D30,"In progress")</f>
        <v>0</v>
      </c>
      <c r="D6" s="7">
        <f>COUNTIF(D10:D30,"Not started")</f>
        <v>0</v>
      </c>
      <c r="E6" s="7">
        <f>COUNTIF(D10:D30,"Not applicable")</f>
        <v>0</v>
      </c>
      <c r="F6" s="7">
        <f>COUNTA(A10:A30)</f>
        <v>15</v>
      </c>
      <c r="G6" s="8">
        <f>IF(F6=0,0,B6/F6)</f>
        <v>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7.2" customHeight="1">
      <c r="A9" s="5" t="s">
        <v>46</v>
      </c>
      <c r="B9" s="5" t="s">
        <v>402</v>
      </c>
      <c r="C9" s="5" t="s">
        <v>403</v>
      </c>
      <c r="D9" s="5" t="s">
        <v>404</v>
      </c>
      <c r="E9" s="5" t="s">
        <v>405</v>
      </c>
      <c r="F9" s="5" t="s">
        <v>406</v>
      </c>
      <c r="G9" s="5" t="s">
        <v>254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3">
        <v>1</v>
      </c>
      <c r="B10" s="3" t="s">
        <v>407</v>
      </c>
      <c r="C10" s="3" t="s">
        <v>23</v>
      </c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3">
        <v>2</v>
      </c>
      <c r="B11" s="3" t="s">
        <v>408</v>
      </c>
      <c r="C11" s="3" t="s">
        <v>26</v>
      </c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3">
        <v>3</v>
      </c>
      <c r="B12" s="3" t="s">
        <v>409</v>
      </c>
      <c r="C12" s="3" t="s">
        <v>410</v>
      </c>
      <c r="D12" s="3"/>
      <c r="E12" s="3"/>
      <c r="F12" s="3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3">
        <v>4</v>
      </c>
      <c r="B13" s="3" t="s">
        <v>411</v>
      </c>
      <c r="C13" s="3" t="s">
        <v>412</v>
      </c>
      <c r="D13" s="3"/>
      <c r="E13" s="3"/>
      <c r="F13" s="3"/>
      <c r="G13" s="3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3">
        <v>5</v>
      </c>
      <c r="B14" s="3" t="s">
        <v>413</v>
      </c>
      <c r="C14" s="3" t="s">
        <v>414</v>
      </c>
      <c r="D14" s="3"/>
      <c r="E14" s="3"/>
      <c r="F14" s="3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3">
        <v>6</v>
      </c>
      <c r="B15" s="3" t="s">
        <v>415</v>
      </c>
      <c r="C15" s="3" t="s">
        <v>416</v>
      </c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3">
        <v>7</v>
      </c>
      <c r="B16" s="3" t="s">
        <v>417</v>
      </c>
      <c r="C16" s="3" t="s">
        <v>32</v>
      </c>
      <c r="D16" s="3"/>
      <c r="E16" s="3"/>
      <c r="F16" s="3"/>
      <c r="G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>
        <v>8</v>
      </c>
      <c r="B17" s="3" t="s">
        <v>418</v>
      </c>
      <c r="C17" s="3" t="s">
        <v>35</v>
      </c>
      <c r="D17" s="3"/>
      <c r="E17" s="3"/>
      <c r="F17" s="3"/>
      <c r="G17" s="3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3">
        <v>9</v>
      </c>
      <c r="B18" s="3" t="s">
        <v>419</v>
      </c>
      <c r="C18" s="3" t="s">
        <v>420</v>
      </c>
      <c r="D18" s="3"/>
      <c r="E18" s="3"/>
      <c r="F18" s="3"/>
      <c r="G18" s="3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3">
        <v>10</v>
      </c>
      <c r="B19" s="3" t="s">
        <v>421</v>
      </c>
      <c r="C19" s="3" t="s">
        <v>422</v>
      </c>
      <c r="D19" s="3"/>
      <c r="E19" s="3"/>
      <c r="F19" s="3"/>
      <c r="G19" s="3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3">
        <v>11</v>
      </c>
      <c r="B20" s="3" t="s">
        <v>423</v>
      </c>
      <c r="C20" s="3" t="s">
        <v>424</v>
      </c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3">
        <v>12</v>
      </c>
      <c r="B21" s="3" t="s">
        <v>425</v>
      </c>
      <c r="C21" s="3" t="s">
        <v>426</v>
      </c>
      <c r="D21" s="3"/>
      <c r="E21" s="3"/>
      <c r="F21" s="3"/>
      <c r="G21" s="3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6.45">
      <c r="A22" s="3">
        <v>13</v>
      </c>
      <c r="B22" s="3" t="s">
        <v>427</v>
      </c>
      <c r="C22" s="3" t="s">
        <v>428</v>
      </c>
      <c r="D22" s="3"/>
      <c r="E22" s="3"/>
      <c r="F22" s="3"/>
      <c r="G22" s="3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3">
        <v>14</v>
      </c>
      <c r="B23" s="3" t="s">
        <v>429</v>
      </c>
      <c r="C23" s="3" t="s">
        <v>430</v>
      </c>
      <c r="D23" s="3"/>
      <c r="E23" s="3"/>
      <c r="F23" s="3"/>
      <c r="G23" s="3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3">
        <v>15</v>
      </c>
      <c r="B24" s="3" t="s">
        <v>431</v>
      </c>
      <c r="C24" s="3" t="s">
        <v>432</v>
      </c>
      <c r="D24" s="3"/>
      <c r="E24" s="3"/>
      <c r="F24" s="3"/>
      <c r="G24" s="3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G1"/>
    <mergeCell ref="A2:G2"/>
    <mergeCell ref="A3:G3"/>
  </mergeCells>
  <dataValidations count="1">
    <dataValidation type="list" sqref="D10:D24" xr:uid="{00000000-0002-0000-0D00-000000000000}">
      <formula1>"Completed,In progress,Not started,Not applicable"</formula1>
    </dataValidation>
  </dataValidation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200"/>
  <sheetViews>
    <sheetView topLeftCell="A6" workbookViewId="0">
      <selection sqref="A1:G1"/>
    </sheetView>
  </sheetViews>
  <sheetFormatPr defaultRowHeight="13.9"/>
  <cols>
    <col min="1" max="1" width="32" customWidth="1"/>
    <col min="2" max="2" width="68" customWidth="1"/>
    <col min="3" max="3" width="26" customWidth="1"/>
    <col min="4" max="4" width="70" customWidth="1"/>
    <col min="6" max="6" width="48" customWidth="1"/>
    <col min="7" max="7" width="70" customWidth="1"/>
  </cols>
  <sheetData>
    <row r="1" spans="1:26" ht="22.35" customHeight="1">
      <c r="A1" s="9" t="s">
        <v>433</v>
      </c>
      <c r="B1" s="9"/>
      <c r="C1" s="9"/>
      <c r="D1" s="9"/>
      <c r="E1" s="9"/>
      <c r="F1" s="9"/>
      <c r="G1" s="9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149999999999999" customHeight="1">
      <c r="A2" s="10" t="s">
        <v>434</v>
      </c>
      <c r="B2" s="10"/>
      <c r="C2" s="10"/>
      <c r="D2" s="10"/>
      <c r="E2" s="10"/>
      <c r="F2" s="10"/>
      <c r="G2" s="10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6" customHeight="1">
      <c r="A3" s="11" t="s">
        <v>435</v>
      </c>
      <c r="B3" s="11"/>
      <c r="C3" s="11"/>
      <c r="D3" s="11"/>
      <c r="E3" s="11"/>
      <c r="F3" s="11"/>
      <c r="G3" s="1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.2" customHeight="1">
      <c r="A6" s="5" t="s">
        <v>46</v>
      </c>
      <c r="B6" s="5" t="s">
        <v>91</v>
      </c>
      <c r="C6" s="5" t="s">
        <v>92</v>
      </c>
      <c r="D6" s="5" t="s">
        <v>436</v>
      </c>
      <c r="E6" s="4"/>
      <c r="F6" s="5" t="s">
        <v>437</v>
      </c>
      <c r="G6" s="5" t="s">
        <v>438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45">
      <c r="A7" s="3">
        <v>1</v>
      </c>
      <c r="B7" s="3" t="s">
        <v>101</v>
      </c>
      <c r="C7" s="3" t="s">
        <v>102</v>
      </c>
      <c r="D7" s="3" t="s">
        <v>104</v>
      </c>
      <c r="E7" s="4"/>
      <c r="F7" s="3" t="s">
        <v>439</v>
      </c>
      <c r="G7" s="3" t="s">
        <v>440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45">
      <c r="A8" s="3">
        <v>2</v>
      </c>
      <c r="B8" s="3" t="s">
        <v>105</v>
      </c>
      <c r="C8" s="3" t="s">
        <v>106</v>
      </c>
      <c r="D8" s="3" t="s">
        <v>107</v>
      </c>
      <c r="E8" s="4"/>
      <c r="F8" s="3" t="s">
        <v>441</v>
      </c>
      <c r="G8" s="3" t="s">
        <v>442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45">
      <c r="A9" s="3">
        <v>3</v>
      </c>
      <c r="B9" s="3" t="s">
        <v>108</v>
      </c>
      <c r="C9" s="3" t="s">
        <v>109</v>
      </c>
      <c r="D9" s="3" t="s">
        <v>110</v>
      </c>
      <c r="E9" s="4"/>
      <c r="F9" s="3" t="s">
        <v>443</v>
      </c>
      <c r="G9" s="3" t="s">
        <v>444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45">
      <c r="A10" s="3">
        <v>4</v>
      </c>
      <c r="B10" s="3" t="s">
        <v>111</v>
      </c>
      <c r="C10" s="3" t="s">
        <v>112</v>
      </c>
      <c r="D10" s="3" t="s">
        <v>113</v>
      </c>
      <c r="E10" s="4"/>
      <c r="F10" s="3" t="s">
        <v>445</v>
      </c>
      <c r="G10" s="3" t="s">
        <v>446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45">
      <c r="A11" s="3">
        <v>5</v>
      </c>
      <c r="B11" s="3" t="s">
        <v>114</v>
      </c>
      <c r="C11" s="3" t="s">
        <v>115</v>
      </c>
      <c r="D11" s="3" t="s">
        <v>116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45">
      <c r="A12" s="3">
        <v>6</v>
      </c>
      <c r="B12" s="3" t="s">
        <v>117</v>
      </c>
      <c r="C12" s="3" t="s">
        <v>118</v>
      </c>
      <c r="D12" s="3" t="s">
        <v>119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7.2" customHeight="1">
      <c r="A13" s="3">
        <v>7</v>
      </c>
      <c r="B13" s="3" t="s">
        <v>120</v>
      </c>
      <c r="C13" s="3" t="s">
        <v>121</v>
      </c>
      <c r="D13" s="3" t="s">
        <v>122</v>
      </c>
      <c r="E13" s="4"/>
      <c r="F13" s="5" t="s">
        <v>447</v>
      </c>
      <c r="G13" s="5" t="s">
        <v>448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4"/>
      <c r="B14" s="4"/>
      <c r="C14" s="4"/>
      <c r="D14" s="4"/>
      <c r="E14" s="4"/>
      <c r="F14" s="3" t="s">
        <v>305</v>
      </c>
      <c r="G14" s="3" t="s">
        <v>449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4"/>
      <c r="B15" s="4"/>
      <c r="C15" s="4"/>
      <c r="D15" s="4"/>
      <c r="E15" s="4"/>
      <c r="F15" s="3" t="s">
        <v>450</v>
      </c>
      <c r="G15" s="3" t="s">
        <v>449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7.2" customHeight="1">
      <c r="A16" s="5" t="s">
        <v>276</v>
      </c>
      <c r="B16" s="5" t="s">
        <v>451</v>
      </c>
      <c r="C16" s="4"/>
      <c r="D16" s="4"/>
      <c r="E16" s="4"/>
      <c r="F16" s="3" t="s">
        <v>452</v>
      </c>
      <c r="G16" s="3" t="s">
        <v>449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3" t="s">
        <v>453</v>
      </c>
      <c r="B17" s="3" t="s">
        <v>454</v>
      </c>
      <c r="C17" s="4"/>
      <c r="D17" s="4"/>
      <c r="E17" s="4"/>
      <c r="F17" s="3" t="s">
        <v>455</v>
      </c>
      <c r="G17" s="3" t="s">
        <v>449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6.45">
      <c r="A18" s="3" t="s">
        <v>287</v>
      </c>
      <c r="B18" s="3" t="s">
        <v>456</v>
      </c>
      <c r="C18" s="4"/>
      <c r="D18" s="4"/>
      <c r="E18" s="4"/>
      <c r="F18" s="3" t="s">
        <v>457</v>
      </c>
      <c r="G18" s="3" t="s">
        <v>449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6.45">
      <c r="A19" s="3" t="s">
        <v>458</v>
      </c>
      <c r="B19" s="3" t="s">
        <v>459</v>
      </c>
      <c r="C19" s="4"/>
      <c r="D19" s="4"/>
      <c r="E19" s="4"/>
      <c r="F19" s="3" t="s">
        <v>460</v>
      </c>
      <c r="G19" s="3" t="s">
        <v>449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6.45">
      <c r="A20" s="3" t="s">
        <v>461</v>
      </c>
      <c r="B20" s="3" t="s">
        <v>462</v>
      </c>
      <c r="C20" s="4"/>
      <c r="D20" s="4"/>
      <c r="E20" s="4"/>
      <c r="F20" s="3" t="s">
        <v>463</v>
      </c>
      <c r="G20" s="3" t="s">
        <v>449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6.45">
      <c r="A21" s="3" t="s">
        <v>464</v>
      </c>
      <c r="B21" s="3" t="s">
        <v>465</v>
      </c>
      <c r="C21" s="4"/>
      <c r="D21" s="4"/>
      <c r="E21" s="4"/>
      <c r="F21" s="3" t="s">
        <v>466</v>
      </c>
      <c r="G21" s="3" t="s">
        <v>449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6.45">
      <c r="A22" s="3" t="s">
        <v>467</v>
      </c>
      <c r="B22" s="3" t="s">
        <v>468</v>
      </c>
      <c r="C22" s="4"/>
      <c r="D22" s="4"/>
      <c r="E22" s="4"/>
      <c r="F22" s="3" t="s">
        <v>469</v>
      </c>
      <c r="G22" s="3" t="s">
        <v>449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6.45">
      <c r="A23" s="3" t="s">
        <v>470</v>
      </c>
      <c r="B23" s="3" t="s">
        <v>471</v>
      </c>
      <c r="C23" s="4"/>
      <c r="D23" s="4"/>
      <c r="E23" s="4"/>
      <c r="F23" s="3" t="s">
        <v>472</v>
      </c>
      <c r="G23" s="3" t="s">
        <v>449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6.45">
      <c r="A24" s="3" t="s">
        <v>473</v>
      </c>
      <c r="B24" s="3" t="s">
        <v>474</v>
      </c>
      <c r="C24" s="4"/>
      <c r="D24" s="4"/>
      <c r="E24" s="4"/>
      <c r="F24" s="3" t="s">
        <v>475</v>
      </c>
      <c r="G24" s="3" t="s">
        <v>449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mergeCells count="3">
    <mergeCell ref="A1:G1"/>
    <mergeCell ref="A2:G2"/>
    <mergeCell ref="A3:G3"/>
  </mergeCell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6317A44620544A1956294CC14EC4D" ma:contentTypeVersion="3" ma:contentTypeDescription="Create a new document." ma:contentTypeScope="" ma:versionID="260ae8ac58472769ced3736da0b48e27">
  <xsd:schema xmlns:xsd="http://www.w3.org/2001/XMLSchema" xmlns:xs="http://www.w3.org/2001/XMLSchema" xmlns:p="http://schemas.microsoft.com/office/2006/metadata/properties" xmlns:ns2="e375bb96-934c-413f-bf80-bfb48c2bc834" targetNamespace="http://schemas.microsoft.com/office/2006/metadata/properties" ma:root="true" ma:fieldsID="bd079183661939a35421d2897d35bee7" ns2:_="">
    <xsd:import namespace="e375bb96-934c-413f-bf80-bfb48c2b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bb96-934c-413f-bf80-bfb48c2bc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DA8F4-3567-49AD-A357-C490E63C1927}"/>
</file>

<file path=customXml/itemProps2.xml><?xml version="1.0" encoding="utf-8"?>
<ds:datastoreItem xmlns:ds="http://schemas.openxmlformats.org/officeDocument/2006/customXml" ds:itemID="{6D1F3760-2645-42D8-A3FA-81991D6740E0}"/>
</file>

<file path=customXml/itemProps3.xml><?xml version="1.0" encoding="utf-8"?>
<ds:datastoreItem xmlns:ds="http://schemas.openxmlformats.org/officeDocument/2006/customXml" ds:itemID="{928B3A7A-34BE-470E-939A-969F228B44A9}"/>
</file>

<file path=docMetadata/LabelInfo.xml><?xml version="1.0" encoding="utf-8"?>
<clbl:labelList xmlns:clbl="http://schemas.microsoft.com/office/2020/mipLabelMetadata">
  <clbl:label id="{ae9c66fd-741c-4a1c-b3c9-11390a5eb296}" enabled="0" method="" siteId="{ae9c66fd-741c-4a1c-b3c9-11390a5eb2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Siran Yeganyan</dc:creator>
  <cp:keywords/>
  <dc:description/>
  <cp:lastModifiedBy/>
  <cp:revision/>
  <dcterms:created xsi:type="dcterms:W3CDTF">2026-07-07T00:47:10Z</dcterms:created>
  <dcterms:modified xsi:type="dcterms:W3CDTF">2026-07-22T07:57:01Z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0x0101000E66317A44620544A1956294CC14EC4D</vt:lpwstr>
  </property>
</Properties>
</file>